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стр.1_4" sheetId="1" r:id="rId1"/>
    <sheet name="стр.5_6" sheetId="2" r:id="rId2"/>
  </sheets>
  <definedNames>
    <definedName name="_xlnm_Print_Area" localSheetId="0">"'стр.1_4'!$a$1":#REF!</definedName>
    <definedName name="_xlnm_Print_Area" localSheetId="1">NA()</definedName>
    <definedName name="_xlnm_Print_Titles" localSheetId="0">"'стр.1_4'!$23":"$26"</definedName>
    <definedName name="_xlnm_Print_Titles" localSheetId="1">"'стр.5_6'!$3":"$6"</definedName>
    <definedName name="TABLE" localSheetId="0">NA()</definedName>
    <definedName name="TABLE" localSheetId="1">NA()</definedName>
    <definedName name="TABLE_2" localSheetId="0">NA()</definedName>
    <definedName name="TABLE_2" localSheetId="1">NA()</definedName>
  </definedNames>
  <calcPr fullCalcOnLoad="1"/>
</workbook>
</file>

<file path=xl/sharedStrings.xml><?xml version="1.0" encoding="utf-8"?>
<sst xmlns="http://schemas.openxmlformats.org/spreadsheetml/2006/main" count="438" uniqueCount="278">
  <si>
    <t>УТВЕРЖДАЮ</t>
  </si>
  <si>
    <t xml:space="preserve"> автономных учреждений, подведомственных</t>
  </si>
  <si>
    <t xml:space="preserve">Председатель </t>
  </si>
  <si>
    <t>Комитету по социальной защите Псковской области</t>
  </si>
  <si>
    <t>(наименование должности уполномоченного лица)</t>
  </si>
  <si>
    <t>Комитета по социальной защите Псковской области</t>
  </si>
  <si>
    <t>(наименование органа - учредителя (учреждения)</t>
  </si>
  <si>
    <t>О.М.Евстигнеева</t>
  </si>
  <si>
    <t>(подпись)</t>
  </si>
  <si>
    <t>(расшифровка подписи)</t>
  </si>
  <si>
    <t>"</t>
  </si>
  <si>
    <t>января</t>
  </si>
  <si>
    <t>21</t>
  </si>
  <si>
    <t xml:space="preserve"> г.</t>
  </si>
  <si>
    <t>План финансово-хозяйственной деятельности на 2021 г.</t>
  </si>
  <si>
    <t xml:space="preserve">     (на 2021 г. и плановый период 2022 и 2023 годов)
</t>
  </si>
  <si>
    <t>Коды</t>
  </si>
  <si>
    <t>от "</t>
  </si>
  <si>
    <t>11</t>
  </si>
  <si>
    <r>
      <rPr>
        <sz val="10"/>
        <rFont val="Times New Roman"/>
        <family val="1"/>
      </rPr>
      <t xml:space="preserve"> г.</t>
    </r>
    <r>
      <rPr>
        <vertAlign val="superscript"/>
        <sz val="10"/>
        <rFont val="Times New Roman"/>
        <family val="1"/>
      </rPr>
      <t>2</t>
    </r>
  </si>
  <si>
    <t>Дата</t>
  </si>
  <si>
    <t xml:space="preserve">Орган, осуществляющий функции и полномочия учредителя 
</t>
  </si>
  <si>
    <t>по Сводному реестру</t>
  </si>
  <si>
    <t>58200052</t>
  </si>
  <si>
    <t>КОМИТЕТ ПО СОЦИАЛЬНОЙ ЗАЩИТЕ ПСКОВСКОЙ ОБЛАСТИ</t>
  </si>
  <si>
    <t>глава по БК</t>
  </si>
  <si>
    <t>805</t>
  </si>
  <si>
    <t>ИНН</t>
  </si>
  <si>
    <t>Учреждение</t>
  </si>
  <si>
    <t xml:space="preserve">Учреждение
</t>
  </si>
  <si>
    <t>КПП</t>
  </si>
  <si>
    <t>Единица измерения: руб.</t>
  </si>
  <si>
    <t>по ОКЕИ</t>
  </si>
  <si>
    <t>383</t>
  </si>
  <si>
    <t xml:space="preserve">Единица измерения: руб
</t>
  </si>
  <si>
    <t>Раздел 1. Поступления и выплаты</t>
  </si>
  <si>
    <t>Наименование показателя</t>
  </si>
  <si>
    <t>Код строки</t>
  </si>
  <si>
    <t xml:space="preserve">Код по бюджетной классификации Российской Федерации </t>
  </si>
  <si>
    <t xml:space="preserve">Аналитический код </t>
  </si>
  <si>
    <t>Сумма</t>
  </si>
  <si>
    <t>на 2021 г.</t>
  </si>
  <si>
    <t>на 2022г.</t>
  </si>
  <si>
    <t>на 2023г.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</si>
  <si>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</si>
  <si>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</si>
  <si>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</si>
  <si>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</si>
  <si>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</si>
  <si>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</si>
  <si>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</si>
  <si>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</si>
  <si>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</si>
  <si>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</si>
  <si>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</si>
  <si>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</si>
  <si>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 xml:space="preserve">Остаток средств на начало текущего финансового года </t>
  </si>
  <si>
    <t>0001</t>
  </si>
  <si>
    <t>х</t>
  </si>
  <si>
    <t xml:space="preserve">Остаток средств на конец текущего финансового года </t>
  </si>
  <si>
    <t>0002</t>
  </si>
  <si>
    <t>Доходы, всего:</t>
  </si>
  <si>
    <t>1000</t>
  </si>
  <si>
    <t>в том числе:</t>
  </si>
  <si>
    <t>доходы от собственности, всего:</t>
  </si>
  <si>
    <t>1100</t>
  </si>
  <si>
    <t>в том числе:                                                                                                                  доходы, получаемые в виде арендной либо иной платы за передачу в возмездное пользование государственного имущества</t>
  </si>
  <si>
    <t>1110</t>
  </si>
  <si>
    <t>120</t>
  </si>
  <si>
    <t>доходы от оказания услуг, работ, компенсации затрат учреждений, всего</t>
  </si>
  <si>
    <t>1200</t>
  </si>
  <si>
    <t>130</t>
  </si>
  <si>
    <r>
      <rPr>
        <sz val="10"/>
        <rFont val="Times New Roman"/>
        <family val="1"/>
      </rPr>
      <t xml:space="preserve">в том числе:                                                                                                              субсидия на финансовое обеспечение выполнения государственного задания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                                                                                </t>
    </r>
  </si>
  <si>
    <t>1210</t>
  </si>
  <si>
    <t>поступления от оказания услуг (выполнения работ), включенных в государственное задание</t>
  </si>
  <si>
    <t>1220</t>
  </si>
  <si>
    <t xml:space="preserve">поступления от оказания платных услуг (выполнения работ), сверх установленного государственного задания
 </t>
  </si>
  <si>
    <t>1230</t>
  </si>
  <si>
    <t xml:space="preserve">средства от иной приносящей доход деятельности </t>
  </si>
  <si>
    <t>1240</t>
  </si>
  <si>
    <t>доходы от штрафов, пеней, иных сумм принудительного изъятия, всего</t>
  </si>
  <si>
    <t>1300</t>
  </si>
  <si>
    <t>140</t>
  </si>
  <si>
    <t>1310</t>
  </si>
  <si>
    <t>от штрафных санкций за нарушение законодательства о закупках и нарушение условий контрактов (договоров)</t>
  </si>
  <si>
    <t>безвозмездные денежные поступления, всего</t>
  </si>
  <si>
    <t>1400</t>
  </si>
  <si>
    <t>150</t>
  </si>
  <si>
    <t>1410</t>
  </si>
  <si>
    <t>гранты, пожертвования, иные безвозмездные перечисления от юридических и физических лиц</t>
  </si>
  <si>
    <t>целевые субсидии</t>
  </si>
  <si>
    <t>1411</t>
  </si>
  <si>
    <t>прочие доходы, всего</t>
  </si>
  <si>
    <t>1500</t>
  </si>
  <si>
    <t>180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</si>
  <si>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</si>
  <si>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</si>
  <si>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</si>
  <si>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</si>
  <si>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</si>
  <si>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</si>
  <si>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</si>
  <si>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</si>
  <si>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</si>
  <si>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</si>
  <si>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</si>
  <si>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</si>
  <si>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211</t>
  </si>
  <si>
    <t>социальные пособия и компенсации персоналу в денежной форме</t>
  </si>
  <si>
    <t>2111</t>
  </si>
  <si>
    <t>266</t>
  </si>
  <si>
    <t>прочие выплаты персоналу, в том числе компенсационного характера</t>
  </si>
  <si>
    <t>2120</t>
  </si>
  <si>
    <t>112</t>
  </si>
  <si>
    <t>в том числе:                                                                                                                        прочие выплаты персоналу</t>
  </si>
  <si>
    <t>2121</t>
  </si>
  <si>
    <t>212</t>
  </si>
  <si>
    <t>в том числе:                                                                                                                 выплаты компенсационного характера</t>
  </si>
  <si>
    <t>2122</t>
  </si>
  <si>
    <t>226</t>
  </si>
  <si>
    <t>2123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</si>
  <si>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</si>
  <si>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</si>
  <si>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</si>
  <si>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</si>
  <si>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</si>
  <si>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</si>
  <si>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</si>
  <si>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</si>
  <si>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</si>
  <si>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на иные выплаты работникам</t>
  </si>
  <si>
    <t>2142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</si>
  <si>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</si>
  <si>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</si>
  <si>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</si>
  <si>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</si>
  <si>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</si>
  <si>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</si>
  <si>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</si>
  <si>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</si>
  <si>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</si>
  <si>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264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</si>
  <si>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</si>
  <si>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</si>
  <si>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</si>
  <si>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290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</si>
  <si>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</si>
  <si>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</si>
  <si>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</si>
  <si>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</si>
  <si>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</si>
  <si>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</si>
  <si>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</si>
  <si>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</si>
  <si>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</si>
  <si>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</si>
  <si>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</si>
  <si>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</si>
  <si>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 xml:space="preserve">расходы на закупку товаров, работ, услуг, всего </t>
  </si>
  <si>
    <t>2600</t>
  </si>
  <si>
    <t>прочую закупку товаров, работ и услуг, всего</t>
  </si>
  <si>
    <t>2640</t>
  </si>
  <si>
    <t>244</t>
  </si>
  <si>
    <t>из них:</t>
  </si>
  <si>
    <t>расходы на закупку услуг связи</t>
  </si>
  <si>
    <t>2641</t>
  </si>
  <si>
    <t>221</t>
  </si>
  <si>
    <t>расходы на закупку транспортных услуг</t>
  </si>
  <si>
    <t>2642</t>
  </si>
  <si>
    <t>222</t>
  </si>
  <si>
    <t>расходы на оплату коммунальных услуг</t>
  </si>
  <si>
    <t>2643</t>
  </si>
  <si>
    <t>223</t>
  </si>
  <si>
    <t>расходы на закупку энергетических ресурсов</t>
  </si>
  <si>
    <t>247</t>
  </si>
  <si>
    <t>расходы на аренду</t>
  </si>
  <si>
    <t>2644</t>
  </si>
  <si>
    <t>224</t>
  </si>
  <si>
    <t>расходы на содержание имущества</t>
  </si>
  <si>
    <t>2645</t>
  </si>
  <si>
    <t>225</t>
  </si>
  <si>
    <t>расходы на оплату прочих услуги и работ</t>
  </si>
  <si>
    <t>2646</t>
  </si>
  <si>
    <t>расходы на страхование</t>
  </si>
  <si>
    <t>2647</t>
  </si>
  <si>
    <t>227</t>
  </si>
  <si>
    <t>расходы на приобретение основных средств</t>
  </si>
  <si>
    <t>2648</t>
  </si>
  <si>
    <t>310</t>
  </si>
  <si>
    <t>расходы на приобретение материальных запасов</t>
  </si>
  <si>
    <t>2649</t>
  </si>
  <si>
    <t>340</t>
  </si>
  <si>
    <t xml:space="preserve">Выплаты, уменьшающие доход, всего </t>
  </si>
  <si>
    <t>3000</t>
  </si>
  <si>
    <t>100</t>
  </si>
  <si>
    <t xml:space="preserve">в том числе:
налог на прибыль </t>
  </si>
  <si>
    <t>3010</t>
  </si>
  <si>
    <t>110</t>
  </si>
  <si>
    <t xml:space="preserve">налог на добавленную стоимость </t>
  </si>
  <si>
    <t>3020</t>
  </si>
  <si>
    <t xml:space="preserve">прочие налоги, уменьшающие доход </t>
  </si>
  <si>
    <t>3030</t>
  </si>
  <si>
    <t xml:space="preserve">Прочие выплаты, всего </t>
  </si>
  <si>
    <t>4000</t>
  </si>
  <si>
    <t>из них:
возврат в бюджет средств субсидии</t>
  </si>
  <si>
    <t>4010</t>
  </si>
  <si>
    <t>610</t>
  </si>
  <si>
    <r>
      <rPr>
        <sz val="7"/>
        <color indexed="9"/>
        <rFont val="Times New Roman"/>
        <family val="1"/>
      </rPr>
      <t>_____</t>
    </r>
    <r>
      <rPr>
        <vertAlign val="superscript"/>
        <sz val="7"/>
        <rFont val="Times New Roman"/>
        <family val="1"/>
      </rPr>
      <t>1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случае утверждения закона (решения) о бюджете на текущий финансовый год и плановый период.</t>
    </r>
  </si>
  <si>
    <t xml:space="preserve">     " 1" -  Дата утверждения Плана.
</t>
  </si>
  <si>
    <t xml:space="preserve">Раздел 2. Сведения по выплатам на закупки товаров, работ, услуг </t>
  </si>
  <si>
    <t>№
п/п</t>
  </si>
  <si>
    <t>Коды
строк</t>
  </si>
  <si>
    <t>Год
начала закупки</t>
  </si>
  <si>
    <t>20</t>
  </si>
  <si>
    <t>На 2022 г.</t>
  </si>
  <si>
    <t>22</t>
  </si>
  <si>
    <t>(текущий финансовый год)</t>
  </si>
  <si>
    <t>(первый год планового периода)</t>
  </si>
  <si>
    <t>(второй год планового периода)</t>
  </si>
  <si>
    <t xml:space="preserve">Выплаты на закупку товаров, работ, услуг, всего </t>
  </si>
  <si>
    <t>26000</t>
  </si>
  <si>
    <t>Х</t>
  </si>
  <si>
    <t>1.1.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</si>
  <si>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</si>
  <si>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26300</t>
  </si>
  <si>
    <t>1.1.1</t>
  </si>
  <si>
    <t>в том числе:                                                                                                                                         по контрактам (договорам), заключенным до начала текущего финансового года с учетом требований Федерального закона № 44-ФЗ</t>
  </si>
  <si>
    <t>26310</t>
  </si>
  <si>
    <t>000000000244</t>
  </si>
  <si>
    <t xml:space="preserve">из них:                                                                                                                                           </t>
  </si>
  <si>
    <t>26310.1</t>
  </si>
  <si>
    <t>1.1.2</t>
  </si>
  <si>
    <t>в том числе:                                                                                                                                       по контрактам (договорам), заключенным до начала текущего финансового года с учетом требований Федерального закона № 223-ФЗ</t>
  </si>
  <si>
    <t>26320</t>
  </si>
  <si>
    <t>1.2.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</si>
  <si>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</si>
  <si>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>26400</t>
  </si>
  <si>
    <t>1.2.1</t>
  </si>
  <si>
    <t>в том числе:
в соответствии с Федеральным законом № 44-ФЗ</t>
  </si>
  <si>
    <t>26410</t>
  </si>
  <si>
    <t>1.2.1.1</t>
  </si>
  <si>
    <t xml:space="preserve">
за счет субсидий, предоставляемых на финансовое обеспечение выполнения государственного задания</t>
  </si>
  <si>
    <t>26411</t>
  </si>
  <si>
    <t xml:space="preserve">из них:                                                                                                                                              </t>
  </si>
  <si>
    <t>26411.1</t>
  </si>
  <si>
    <t>1.2.1.2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</si>
  <si>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</si>
  <si>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>26412</t>
  </si>
  <si>
    <t xml:space="preserve">из них:                                                                                                                                        </t>
  </si>
  <si>
    <t>26412.1</t>
  </si>
  <si>
    <t>1.2.1.3</t>
  </si>
  <si>
    <t>за счет прочих источников финансового обеспечения</t>
  </si>
  <si>
    <t>26413</t>
  </si>
  <si>
    <t>1.2.2.</t>
  </si>
  <si>
    <t xml:space="preserve">в том числе:                                                                                                                                            в соответствии с Федеральным законом № 223-ФЗ </t>
  </si>
  <si>
    <t>26414</t>
  </si>
  <si>
    <t>1.2.2.1</t>
  </si>
  <si>
    <t>26415</t>
  </si>
  <si>
    <t>Итого по контрактам, планируемым к заключению в соответствующем финансовом году в соответствии с Федеральным законом № 44-ФЗ</t>
  </si>
  <si>
    <t>26500</t>
  </si>
  <si>
    <t>Итого по договорам, планируемым к заключению в соответствующем финансовом году в соответствии с Федеральным законом № 223-ФЗ</t>
  </si>
  <si>
    <t>26600</t>
  </si>
  <si>
    <t>Руководитель учреждения</t>
  </si>
  <si>
    <t>М.П.</t>
  </si>
  <si>
    <t>(уполномоченное лицо учреждения)</t>
  </si>
  <si>
    <t>Директор</t>
  </si>
  <si>
    <t>(должность)</t>
  </si>
  <si>
    <t>Исполнитель</t>
  </si>
  <si>
    <t>Главный бухгалтер</t>
  </si>
  <si>
    <t xml:space="preserve">8(8112) </t>
  </si>
  <si>
    <t>(телефон)</t>
  </si>
  <si>
    <t>Государственное бюджетное учреждение социального обслуживания Псковской области « ГБУСО Торошинский психоневрологический интернат»</t>
  </si>
  <si>
    <t>582Ч0914</t>
  </si>
  <si>
    <t>6018001824</t>
  </si>
  <si>
    <t>601801001</t>
  </si>
  <si>
    <t>11.01.2021</t>
  </si>
  <si>
    <t>Агапов А.П.</t>
  </si>
  <si>
    <t>Васильева Т.В.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</si>
</sst>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0"/>
      <name val="Arial"/>
      <family val="0"/>
    </font>
    <font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Calibri"/>
      <family val="2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7"/>
      <color indexed="9"/>
      <name val="Times New Roman"/>
      <family val="1"/>
    </font>
    <font>
      <vertAlign val="superscript"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4" fillId="0" borderId="13" xfId="0" applyFont="1" applyBorder="1" applyAlignment="1">
      <alignment wrapText="1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4" fillId="0" borderId="18" xfId="0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justify" wrapText="1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justify"/>
    </xf>
    <xf numFmtId="0" fontId="3" fillId="0" borderId="16" xfId="0" applyFont="1" applyBorder="1" applyAlignment="1">
      <alignment horizontal="left" vertical="center" wrapText="1"/>
    </xf>
    <xf numFmtId="4" fontId="10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49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left"/>
    </xf>
    <xf numFmtId="49" fontId="10" fillId="0" borderId="19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wrapText="1"/>
    </xf>
    <xf numFmtId="49" fontId="4" fillId="0" borderId="26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49" fontId="4" fillId="0" borderId="11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15" fillId="0" borderId="23" xfId="0" applyFont="1" applyBorder="1" applyAlignment="1">
      <alignment wrapText="1"/>
    </xf>
    <xf numFmtId="4" fontId="10" fillId="0" borderId="20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1" fillId="0" borderId="23" xfId="0" applyFont="1" applyBorder="1" applyAlignment="1">
      <alignment horizontal="left"/>
    </xf>
    <xf numFmtId="2" fontId="10" fillId="0" borderId="20" xfId="0" applyNumberFormat="1" applyFont="1" applyBorder="1" applyAlignment="1">
      <alignment horizontal="center"/>
    </xf>
    <xf numFmtId="0" fontId="4" fillId="0" borderId="12" xfId="0" applyFont="1" applyBorder="1" applyAlignment="1">
      <alignment vertical="top" wrapText="1" indent="15"/>
    </xf>
    <xf numFmtId="49" fontId="4" fillId="0" borderId="28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/>
    </xf>
    <xf numFmtId="4" fontId="4" fillId="0" borderId="22" xfId="0" applyNumberFormat="1" applyFont="1" applyBorder="1" applyAlignment="1">
      <alignment horizontal="center"/>
    </xf>
    <xf numFmtId="0" fontId="4" fillId="0" borderId="25" xfId="0" applyFont="1" applyBorder="1" applyAlignment="1">
      <alignment vertical="center" wrapText="1"/>
    </xf>
    <xf numFmtId="4" fontId="4" fillId="0" borderId="27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center" vertical="center"/>
    </xf>
    <xf numFmtId="0" fontId="15" fillId="0" borderId="32" xfId="0" applyFont="1" applyBorder="1" applyAlignment="1">
      <alignment horizontal="left" vertical="center"/>
    </xf>
    <xf numFmtId="49" fontId="10" fillId="0" borderId="33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" fontId="10" fillId="0" borderId="33" xfId="0" applyNumberFormat="1" applyFont="1" applyBorder="1" applyAlignment="1">
      <alignment horizontal="center" vertical="center"/>
    </xf>
    <xf numFmtId="4" fontId="10" fillId="0" borderId="34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49" fontId="10" fillId="0" borderId="30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0" fontId="16" fillId="0" borderId="11" xfId="0" applyFont="1" applyBorder="1" applyAlignment="1">
      <alignment horizontal="left"/>
    </xf>
    <xf numFmtId="49" fontId="10" fillId="0" borderId="11" xfId="0" applyNumberFormat="1" applyFont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4" fontId="10" fillId="0" borderId="24" xfId="0" applyNumberFormat="1" applyFont="1" applyBorder="1" applyAlignment="1">
      <alignment horizontal="center"/>
    </xf>
    <xf numFmtId="0" fontId="15" fillId="0" borderId="14" xfId="0" applyFont="1" applyBorder="1" applyAlignment="1">
      <alignment horizontal="left"/>
    </xf>
    <xf numFmtId="49" fontId="10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" fontId="10" fillId="0" borderId="15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 vertical="top"/>
    </xf>
    <xf numFmtId="0" fontId="15" fillId="0" borderId="35" xfId="0" applyFont="1" applyBorder="1" applyAlignment="1">
      <alignment horizontal="left"/>
    </xf>
    <xf numFmtId="49" fontId="10" fillId="0" borderId="36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" fontId="10" fillId="0" borderId="36" xfId="0" applyNumberFormat="1" applyFont="1" applyBorder="1" applyAlignment="1">
      <alignment horizontal="center"/>
    </xf>
    <xf numFmtId="4" fontId="4" fillId="0" borderId="36" xfId="0" applyNumberFormat="1" applyFont="1" applyBorder="1" applyAlignment="1">
      <alignment horizontal="center"/>
    </xf>
    <xf numFmtId="4" fontId="4" fillId="0" borderId="37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/>
    </xf>
    <xf numFmtId="49" fontId="4" fillId="0" borderId="28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4" fillId="0" borderId="39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49" fontId="4" fillId="0" borderId="4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8" fillId="0" borderId="41" xfId="0" applyFont="1" applyBorder="1" applyAlignment="1">
      <alignment horizontal="center" vertical="top"/>
    </xf>
    <xf numFmtId="0" fontId="9" fillId="0" borderId="0" xfId="0" applyFont="1" applyBorder="1" applyAlignment="1">
      <alignment horizontal="right"/>
    </xf>
    <xf numFmtId="49" fontId="9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49" fontId="8" fillId="0" borderId="1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17" fillId="0" borderId="0" xfId="0" applyFont="1" applyBorder="1" applyAlignment="1">
      <alignment horizontal="justify" wrapText="1"/>
    </xf>
    <xf numFmtId="0" fontId="17" fillId="0" borderId="0" xfId="0" applyFont="1" applyBorder="1" applyAlignment="1">
      <alignment horizontal="justify"/>
    </xf>
    <xf numFmtId="49" fontId="2" fillId="0" borderId="10" xfId="0" applyNumberFormat="1" applyFont="1" applyBorder="1" applyAlignment="1" applyProtection="1">
      <alignment horizontal="center"/>
      <protection locked="0"/>
    </xf>
    <xf numFmtId="0" fontId="7" fillId="0" borderId="41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/>
    </xf>
    <xf numFmtId="0" fontId="15" fillId="0" borderId="18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24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18" xfId="0" applyFont="1" applyBorder="1" applyAlignment="1">
      <alignment vertical="top" wrapText="1"/>
    </xf>
    <xf numFmtId="49" fontId="7" fillId="0" borderId="11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wrapText="1"/>
    </xf>
    <xf numFmtId="4" fontId="4" fillId="0" borderId="11" xfId="0" applyNumberFormat="1" applyFont="1" applyBorder="1" applyAlignment="1" applyProtection="1">
      <alignment horizontal="center"/>
      <protection locked="0"/>
    </xf>
    <xf numFmtId="4" fontId="4" fillId="0" borderId="24" xfId="0" applyNumberFormat="1" applyFont="1" applyBorder="1" applyAlignment="1" applyProtection="1">
      <alignment horizontal="center"/>
      <protection locked="0"/>
    </xf>
    <xf numFmtId="0" fontId="15" fillId="0" borderId="18" xfId="0" applyFont="1" applyBorder="1" applyAlignment="1">
      <alignment wrapText="1"/>
    </xf>
    <xf numFmtId="0" fontId="4" fillId="0" borderId="18" xfId="0" applyFont="1" applyBorder="1" applyAlignment="1">
      <alignment horizontal="left" wrapText="1"/>
    </xf>
    <xf numFmtId="0" fontId="15" fillId="0" borderId="18" xfId="0" applyFont="1" applyBorder="1" applyAlignment="1">
      <alignment vertical="top" wrapText="1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10" fillId="0" borderId="21" xfId="0" applyNumberFormat="1" applyFont="1" applyBorder="1" applyAlignment="1">
      <alignment horizontal="center"/>
    </xf>
    <xf numFmtId="0" fontId="11" fillId="0" borderId="42" xfId="0" applyFont="1" applyBorder="1" applyAlignment="1">
      <alignment horizontal="left"/>
    </xf>
    <xf numFmtId="4" fontId="10" fillId="0" borderId="17" xfId="0" applyNumberFormat="1" applyFont="1" applyBorder="1" applyAlignment="1">
      <alignment horizontal="center"/>
    </xf>
    <xf numFmtId="4" fontId="10" fillId="0" borderId="22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/>
    </xf>
    <xf numFmtId="49" fontId="4" fillId="0" borderId="43" xfId="0" applyNumberFormat="1" applyFont="1" applyBorder="1" applyAlignment="1">
      <alignment horizontal="center" vertical="top"/>
    </xf>
    <xf numFmtId="0" fontId="10" fillId="0" borderId="35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indent="1"/>
    </xf>
    <xf numFmtId="0" fontId="10" fillId="0" borderId="4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view="pageBreakPreview" zoomScaleNormal="110" zoomScaleSheetLayoutView="100" zoomScalePageLayoutView="0" workbookViewId="0" topLeftCell="D6">
      <selection activeCell="EG81" sqref="EG81:ES81"/>
    </sheetView>
  </sheetViews>
  <sheetFormatPr defaultColWidth="0.875" defaultRowHeight="12.75"/>
  <cols>
    <col min="1" max="1" width="11.375" style="1" hidden="1" customWidth="1"/>
    <col min="2" max="3" width="0" style="1" hidden="1" customWidth="1"/>
    <col min="4" max="10" width="0.875" style="1" customWidth="1"/>
    <col min="11" max="11" width="2.125" style="1" customWidth="1"/>
    <col min="12" max="64" width="0.875" style="1" customWidth="1"/>
    <col min="65" max="65" width="2.25390625" style="1" customWidth="1"/>
    <col min="66" max="82" width="0.875" style="1" customWidth="1"/>
    <col min="83" max="83" width="1.37890625" style="1" customWidth="1"/>
    <col min="84" max="86" width="0.875" style="1" customWidth="1"/>
    <col min="87" max="87" width="2.375" style="1" customWidth="1"/>
    <col min="88" max="88" width="0.875" style="1" customWidth="1"/>
    <col min="89" max="89" width="2.375" style="1" customWidth="1"/>
    <col min="90" max="92" width="0.875" style="1" customWidth="1"/>
    <col min="93" max="93" width="1.75390625" style="1" customWidth="1"/>
    <col min="94" max="109" width="0.875" style="1" customWidth="1"/>
    <col min="110" max="110" width="1.25" style="1" customWidth="1"/>
    <col min="111" max="122" width="0.875" style="1" customWidth="1"/>
    <col min="123" max="123" width="6.25390625" style="1" customWidth="1"/>
    <col min="124" max="134" width="0.875" style="1" customWidth="1"/>
    <col min="135" max="135" width="6.00390625" style="1" customWidth="1"/>
    <col min="136" max="147" width="0.875" style="1" customWidth="1"/>
    <col min="148" max="148" width="7.25390625" style="1" customWidth="1"/>
    <col min="149" max="152" width="0.875" style="1" customWidth="1"/>
    <col min="153" max="153" width="1.75390625" style="1" customWidth="1"/>
    <col min="154" max="156" width="0.875" style="1" customWidth="1"/>
    <col min="157" max="157" width="1.875" style="1" customWidth="1"/>
    <col min="158" max="161" width="0.875" style="1" customWidth="1"/>
    <col min="162" max="162" width="8.00390625" style="1" customWidth="1"/>
    <col min="163" max="163" width="1.37890625" style="1" customWidth="1"/>
    <col min="164" max="16384" width="0.875" style="1" customWidth="1"/>
  </cols>
  <sheetData>
    <row r="1" spans="1:256" s="3" customFormat="1" ht="12.75">
      <c r="A1" s="2"/>
      <c r="B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28:162" s="2" customFormat="1" ht="15">
      <c r="DX2" s="136" t="s">
        <v>0</v>
      </c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 t="s">
        <v>1</v>
      </c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</row>
    <row r="3" spans="128:162" s="2" customFormat="1" ht="13.5">
      <c r="DX3" s="137" t="s">
        <v>2</v>
      </c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 t="s">
        <v>3</v>
      </c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</row>
    <row r="4" spans="128:162" s="4" customFormat="1" ht="12">
      <c r="DX4" s="130" t="s">
        <v>4</v>
      </c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</row>
    <row r="5" spans="128:162" s="2" customFormat="1" ht="13.5">
      <c r="DX5" s="137" t="s">
        <v>5</v>
      </c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</row>
    <row r="6" spans="128:162" s="4" customFormat="1" ht="12">
      <c r="DX6" s="130" t="s">
        <v>6</v>
      </c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</row>
    <row r="7" spans="128:162" s="2" customFormat="1" ht="13.5"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5"/>
      <c r="EL7" s="5"/>
      <c r="EM7" s="137" t="s">
        <v>7</v>
      </c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</row>
    <row r="8" spans="128:162" s="4" customFormat="1" ht="12">
      <c r="DX8" s="130" t="s">
        <v>8</v>
      </c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5"/>
      <c r="EL8" s="5"/>
      <c r="EM8" s="130" t="s">
        <v>9</v>
      </c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</row>
    <row r="9" spans="128:162" s="2" customFormat="1" ht="12">
      <c r="DX9" s="131" t="s">
        <v>10</v>
      </c>
      <c r="DY9" s="131"/>
      <c r="DZ9" s="132"/>
      <c r="EA9" s="132"/>
      <c r="EB9" s="132"/>
      <c r="EC9" s="133" t="s">
        <v>10</v>
      </c>
      <c r="ED9" s="133"/>
      <c r="EE9" s="6"/>
      <c r="EF9" s="132" t="s">
        <v>11</v>
      </c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4">
        <v>20</v>
      </c>
      <c r="EV9" s="134"/>
      <c r="EW9" s="134"/>
      <c r="EX9" s="135" t="s">
        <v>12</v>
      </c>
      <c r="EY9" s="135"/>
      <c r="EZ9" s="135"/>
      <c r="FA9" s="6" t="s">
        <v>13</v>
      </c>
      <c r="FB9" s="6"/>
      <c r="FC9" s="6"/>
      <c r="FD9" s="6"/>
      <c r="FE9" s="6"/>
      <c r="FF9" s="6"/>
    </row>
    <row r="11" spans="1:162" s="6" customFormat="1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122" t="s">
        <v>14</v>
      </c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</row>
    <row r="12" spans="1:162" s="6" customFormat="1" ht="16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8"/>
      <c r="AZ12" s="123" t="s">
        <v>15</v>
      </c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124" t="s">
        <v>16</v>
      </c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</row>
    <row r="13" spans="93:256" s="9" customFormat="1" ht="12.75">
      <c r="CO13" s="125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60:256" s="9" customFormat="1" ht="10.5" customHeight="1">
      <c r="BH14" s="126" t="s">
        <v>17</v>
      </c>
      <c r="BI14" s="126"/>
      <c r="BJ14" s="126"/>
      <c r="BK14" s="126"/>
      <c r="BL14" s="127" t="s">
        <v>18</v>
      </c>
      <c r="BM14" s="127"/>
      <c r="BN14" s="127"/>
      <c r="BO14" s="128" t="s">
        <v>10</v>
      </c>
      <c r="BP14" s="128"/>
      <c r="BR14" s="127" t="s">
        <v>11</v>
      </c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6">
        <v>20</v>
      </c>
      <c r="CH14" s="126"/>
      <c r="CI14" s="126"/>
      <c r="CJ14" s="129" t="s">
        <v>12</v>
      </c>
      <c r="CK14" s="129"/>
      <c r="CL14" s="129"/>
      <c r="CM14" s="9" t="s">
        <v>19</v>
      </c>
      <c r="CO14" s="125"/>
      <c r="ER14" s="10" t="s">
        <v>20</v>
      </c>
      <c r="ET14" s="119" t="s">
        <v>275</v>
      </c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9" customFormat="1" ht="22.5" customHeight="1">
      <c r="A15" s="120" t="s">
        <v>21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ER15" s="10" t="s">
        <v>22</v>
      </c>
      <c r="ET15" s="114" t="s">
        <v>23</v>
      </c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162" ht="25.5" customHeight="1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 t="s">
        <v>24</v>
      </c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10" t="s">
        <v>25</v>
      </c>
      <c r="ES16" s="9"/>
      <c r="ET16" s="114" t="s">
        <v>26</v>
      </c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</row>
    <row r="17" spans="148:256" s="9" customFormat="1" ht="12.75">
      <c r="ER17" s="10" t="s">
        <v>22</v>
      </c>
      <c r="ET17" s="114" t="s">
        <v>272</v>
      </c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48:256" s="9" customFormat="1" ht="12.75">
      <c r="ER18" s="10" t="s">
        <v>27</v>
      </c>
      <c r="ET18" s="114" t="s">
        <v>273</v>
      </c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11" customFormat="1" ht="33" customHeight="1">
      <c r="A19" s="9" t="s">
        <v>28</v>
      </c>
      <c r="B19" s="9"/>
      <c r="C19" s="9"/>
      <c r="D19" s="115" t="s">
        <v>29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9"/>
      <c r="AD19" s="116" t="s">
        <v>271</v>
      </c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10" t="s">
        <v>30</v>
      </c>
      <c r="ES19" s="9"/>
      <c r="ET19" s="114" t="s">
        <v>274</v>
      </c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9" customFormat="1" ht="18" customHeight="1">
      <c r="A20" s="9" t="s">
        <v>31</v>
      </c>
      <c r="ER20" s="10" t="s">
        <v>32</v>
      </c>
      <c r="ET20" s="117" t="s">
        <v>33</v>
      </c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4:256" s="9" customFormat="1" ht="17.25" customHeight="1">
      <c r="D21" s="118" t="s">
        <v>34</v>
      </c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12" customFormat="1" ht="14.25" customHeight="1">
      <c r="A22" s="108" t="s">
        <v>35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162" ht="12.75" customHeight="1">
      <c r="A23" s="109" t="s">
        <v>36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10" t="s">
        <v>37</v>
      </c>
      <c r="BZ23" s="110"/>
      <c r="CA23" s="110"/>
      <c r="CB23" s="110"/>
      <c r="CC23" s="110"/>
      <c r="CD23" s="110"/>
      <c r="CE23" s="110"/>
      <c r="CF23" s="110"/>
      <c r="CG23" s="110" t="s">
        <v>38</v>
      </c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 t="s">
        <v>39</v>
      </c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1" t="s">
        <v>40</v>
      </c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</row>
    <row r="24" spans="1:162" ht="11.25" customHeight="1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2" t="s">
        <v>41</v>
      </c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 t="s">
        <v>42</v>
      </c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 t="s">
        <v>43</v>
      </c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3" t="s">
        <v>44</v>
      </c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</row>
    <row r="25" spans="1:162" ht="42.75" customHeight="1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05" t="s">
        <v>45</v>
      </c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 t="s">
        <v>46</v>
      </c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 t="s">
        <v>47</v>
      </c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</row>
    <row r="26" spans="1:162" ht="12.75">
      <c r="A26" s="106" t="s">
        <v>48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7" t="s">
        <v>49</v>
      </c>
      <c r="BZ26" s="107"/>
      <c r="CA26" s="107"/>
      <c r="CB26" s="107"/>
      <c r="CC26" s="107"/>
      <c r="CD26" s="107"/>
      <c r="CE26" s="107"/>
      <c r="CF26" s="107"/>
      <c r="CG26" s="107" t="s">
        <v>50</v>
      </c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 t="s">
        <v>51</v>
      </c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 t="s">
        <v>52</v>
      </c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 t="s">
        <v>53</v>
      </c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 t="s">
        <v>54</v>
      </c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98" t="s">
        <v>55</v>
      </c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</row>
    <row r="27" spans="1:162" ht="12.75" customHeight="1">
      <c r="A27" s="99" t="s">
        <v>56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100" t="s">
        <v>57</v>
      </c>
      <c r="BZ27" s="100"/>
      <c r="CA27" s="100"/>
      <c r="CB27" s="100"/>
      <c r="CC27" s="100"/>
      <c r="CD27" s="100"/>
      <c r="CE27" s="100"/>
      <c r="CF27" s="100"/>
      <c r="CG27" s="101" t="s">
        <v>58</v>
      </c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 t="s">
        <v>58</v>
      </c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</row>
    <row r="28" spans="1:162" ht="12.75" customHeight="1">
      <c r="A28" s="94" t="s">
        <v>59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5" t="s">
        <v>60</v>
      </c>
      <c r="BZ28" s="95"/>
      <c r="CA28" s="95"/>
      <c r="CB28" s="95"/>
      <c r="CC28" s="95"/>
      <c r="CD28" s="95"/>
      <c r="CE28" s="95"/>
      <c r="CF28" s="95"/>
      <c r="CG28" s="96" t="s">
        <v>58</v>
      </c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 t="s">
        <v>58</v>
      </c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</row>
    <row r="29" spans="1:162" ht="16.5">
      <c r="A29" s="90" t="s">
        <v>61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1" t="s">
        <v>62</v>
      </c>
      <c r="BZ29" s="91"/>
      <c r="CA29" s="91"/>
      <c r="CB29" s="91"/>
      <c r="CC29" s="91"/>
      <c r="CD29" s="91"/>
      <c r="CE29" s="91"/>
      <c r="CF29" s="91"/>
      <c r="CG29" s="49" t="s">
        <v>58</v>
      </c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 t="s">
        <v>58</v>
      </c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92">
        <f>DG31+DG33+DG38+DG41+DG45+DG46+DG81</f>
        <v>21657300</v>
      </c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>
        <f>DT31+DT33+DT38+DT41+DT45+DT46+DT81</f>
        <v>16342200</v>
      </c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>
        <f>EG31+EG33+EG38+EG41+EG45+EG46+EG81</f>
        <v>15991300</v>
      </c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3">
        <f>ET31+ET33+ET38+ET41+ET45</f>
        <v>0</v>
      </c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</row>
    <row r="30" spans="1:162" ht="15.75" customHeight="1">
      <c r="A30" s="15"/>
      <c r="B30" s="15"/>
      <c r="C30" s="15"/>
      <c r="D30" s="86" t="s">
        <v>63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7"/>
      <c r="BZ30" s="87"/>
      <c r="CA30" s="87"/>
      <c r="CB30" s="87"/>
      <c r="CC30" s="87"/>
      <c r="CD30" s="87"/>
      <c r="CE30" s="87"/>
      <c r="CF30" s="87"/>
      <c r="CG30" s="49" t="s">
        <v>58</v>
      </c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 t="s">
        <v>58</v>
      </c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</row>
    <row r="31" spans="1:162" ht="15.75" customHeight="1">
      <c r="A31" s="15"/>
      <c r="B31" s="15"/>
      <c r="C31" s="15"/>
      <c r="D31" s="81" t="s">
        <v>64</v>
      </c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2" t="s">
        <v>65</v>
      </c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4">
        <f>DG32</f>
        <v>0</v>
      </c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>
        <f>DT32</f>
        <v>0</v>
      </c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>
        <f>EG32</f>
        <v>0</v>
      </c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5">
        <f>ET32</f>
        <v>0</v>
      </c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</row>
    <row r="32" spans="1:162" ht="35.25" customHeight="1">
      <c r="A32" s="15"/>
      <c r="B32" s="15"/>
      <c r="C32" s="15"/>
      <c r="D32" s="79" t="s">
        <v>66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80" t="s">
        <v>67</v>
      </c>
      <c r="BZ32" s="80"/>
      <c r="CA32" s="80"/>
      <c r="CB32" s="80"/>
      <c r="CC32" s="80"/>
      <c r="CD32" s="80"/>
      <c r="CE32" s="80"/>
      <c r="CF32" s="80"/>
      <c r="CG32" s="80" t="s">
        <v>68</v>
      </c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</row>
    <row r="33" spans="1:162" ht="27" customHeight="1">
      <c r="A33" s="56" t="s">
        <v>69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40" t="s">
        <v>70</v>
      </c>
      <c r="BZ33" s="40"/>
      <c r="CA33" s="40"/>
      <c r="CB33" s="40"/>
      <c r="CC33" s="40"/>
      <c r="CD33" s="40"/>
      <c r="CE33" s="40"/>
      <c r="CF33" s="40"/>
      <c r="CG33" s="41" t="s">
        <v>71</v>
      </c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33">
        <f>DG34+DG35+DG36+DG37</f>
        <v>21657300</v>
      </c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>
        <f>DT34+DT35+DT36+DT37</f>
        <v>16342200</v>
      </c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>
        <f>EG34+EG35+EG36+EG37</f>
        <v>15991300</v>
      </c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57">
        <f>ET34+ET35+ET36+ET37</f>
        <v>0</v>
      </c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</row>
    <row r="34" spans="1:162" ht="32.25" customHeight="1">
      <c r="A34" s="59" t="s">
        <v>72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36" t="s">
        <v>73</v>
      </c>
      <c r="BZ34" s="36"/>
      <c r="CA34" s="36"/>
      <c r="CB34" s="36"/>
      <c r="CC34" s="36"/>
      <c r="CD34" s="36"/>
      <c r="CE34" s="36"/>
      <c r="CF34" s="36"/>
      <c r="CG34" s="36" t="s">
        <v>71</v>
      </c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7">
        <v>13686500</v>
      </c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>
        <v>8371400</v>
      </c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>
        <v>8020500</v>
      </c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</row>
    <row r="35" spans="1:162" ht="24.75" customHeight="1">
      <c r="A35" s="59" t="s">
        <v>74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49" t="s">
        <v>75</v>
      </c>
      <c r="BZ35" s="49"/>
      <c r="CA35" s="49"/>
      <c r="CB35" s="49"/>
      <c r="CC35" s="49"/>
      <c r="CD35" s="49"/>
      <c r="CE35" s="49"/>
      <c r="CF35" s="49"/>
      <c r="CG35" s="49" t="s">
        <v>71</v>
      </c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2">
        <v>7030000</v>
      </c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>
        <v>7030000</v>
      </c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>
        <v>7030000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</row>
    <row r="36" spans="1:162" ht="27" customHeight="1">
      <c r="A36" s="59" t="s">
        <v>76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49" t="s">
        <v>77</v>
      </c>
      <c r="BZ36" s="49"/>
      <c r="CA36" s="49"/>
      <c r="CB36" s="49"/>
      <c r="CC36" s="49"/>
      <c r="CD36" s="49"/>
      <c r="CE36" s="49"/>
      <c r="CF36" s="49"/>
      <c r="CG36" s="49" t="s">
        <v>71</v>
      </c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2">
        <v>940800</v>
      </c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>
        <v>940800</v>
      </c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>
        <v>940800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</row>
    <row r="37" spans="1:162" ht="22.5" customHeight="1">
      <c r="A37" s="75" t="s">
        <v>78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45" t="s">
        <v>79</v>
      </c>
      <c r="BZ37" s="45"/>
      <c r="CA37" s="45"/>
      <c r="CB37" s="45"/>
      <c r="CC37" s="45"/>
      <c r="CD37" s="45"/>
      <c r="CE37" s="45"/>
      <c r="CF37" s="45"/>
      <c r="CG37" s="45" t="s">
        <v>71</v>
      </c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</row>
    <row r="38" spans="1:162" ht="24.75" customHeight="1">
      <c r="A38" s="56" t="s">
        <v>80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40" t="s">
        <v>81</v>
      </c>
      <c r="BZ38" s="40"/>
      <c r="CA38" s="40"/>
      <c r="CB38" s="40"/>
      <c r="CC38" s="40"/>
      <c r="CD38" s="40"/>
      <c r="CE38" s="40"/>
      <c r="CF38" s="40"/>
      <c r="CG38" s="41" t="s">
        <v>82</v>
      </c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33">
        <f>DG39</f>
        <v>0</v>
      </c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>
        <f>DT39</f>
        <v>0</v>
      </c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>
        <f>EG39</f>
        <v>0</v>
      </c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57">
        <f>ET39</f>
        <v>0</v>
      </c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</row>
    <row r="39" spans="1:162" ht="15" customHeight="1">
      <c r="A39" s="73" t="s">
        <v>63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36" t="s">
        <v>83</v>
      </c>
      <c r="BZ39" s="36"/>
      <c r="CA39" s="36"/>
      <c r="CB39" s="36"/>
      <c r="CC39" s="36"/>
      <c r="CD39" s="36"/>
      <c r="CE39" s="36"/>
      <c r="CF39" s="36"/>
      <c r="CG39" s="36" t="s">
        <v>82</v>
      </c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</row>
    <row r="40" spans="1:162" ht="26.25" customHeight="1">
      <c r="A40" s="48" t="s">
        <v>84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</row>
    <row r="41" spans="1:162" ht="15" customHeight="1">
      <c r="A41" s="56" t="s">
        <v>85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40" t="s">
        <v>86</v>
      </c>
      <c r="BZ41" s="40"/>
      <c r="CA41" s="40"/>
      <c r="CB41" s="40"/>
      <c r="CC41" s="40"/>
      <c r="CD41" s="40"/>
      <c r="CE41" s="40"/>
      <c r="CF41" s="40"/>
      <c r="CG41" s="41" t="s">
        <v>87</v>
      </c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33">
        <f>DG42+DG44</f>
        <v>0</v>
      </c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>
        <f>DT42+DT44</f>
        <v>0</v>
      </c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>
        <f>EG42+EG44</f>
        <v>0</v>
      </c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57">
        <f>ET42+ET44</f>
        <v>0</v>
      </c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</row>
    <row r="42" spans="1:162" ht="15" customHeight="1">
      <c r="A42" s="72" t="s">
        <v>63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49" t="s">
        <v>88</v>
      </c>
      <c r="BZ42" s="49"/>
      <c r="CA42" s="49"/>
      <c r="CB42" s="49"/>
      <c r="CC42" s="49"/>
      <c r="CD42" s="49"/>
      <c r="CE42" s="49"/>
      <c r="CF42" s="49"/>
      <c r="CG42" s="49" t="s">
        <v>87</v>
      </c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</row>
    <row r="43" spans="1:162" ht="30" customHeight="1">
      <c r="A43" s="70" t="s">
        <v>89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</row>
    <row r="44" spans="1:162" ht="22.5" customHeight="1">
      <c r="A44" s="17"/>
      <c r="B44" s="17"/>
      <c r="C44" s="71" t="s">
        <v>90</v>
      </c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52" t="s">
        <v>91</v>
      </c>
      <c r="BZ44" s="52"/>
      <c r="CA44" s="52"/>
      <c r="CB44" s="52"/>
      <c r="CC44" s="52"/>
      <c r="CD44" s="52"/>
      <c r="CE44" s="52"/>
      <c r="CF44" s="52"/>
      <c r="CG44" s="52" t="s">
        <v>87</v>
      </c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</row>
    <row r="45" spans="1:162" ht="15" customHeight="1">
      <c r="A45" s="56" t="s">
        <v>92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40" t="s">
        <v>93</v>
      </c>
      <c r="BZ45" s="40"/>
      <c r="CA45" s="40"/>
      <c r="CB45" s="40"/>
      <c r="CC45" s="40"/>
      <c r="CD45" s="40"/>
      <c r="CE45" s="40"/>
      <c r="CF45" s="40"/>
      <c r="CG45" s="41" t="s">
        <v>94</v>
      </c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33">
        <v>0</v>
      </c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>
        <v>0</v>
      </c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>
        <v>0</v>
      </c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57">
        <v>0</v>
      </c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</row>
    <row r="46" spans="1:162" ht="15" customHeight="1">
      <c r="A46" s="56" t="s">
        <v>95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40" t="s">
        <v>96</v>
      </c>
      <c r="BZ46" s="40"/>
      <c r="CA46" s="40"/>
      <c r="CB46" s="40"/>
      <c r="CC46" s="40"/>
      <c r="CD46" s="40"/>
      <c r="CE46" s="40"/>
      <c r="CF46" s="40"/>
      <c r="CG46" s="41" t="s">
        <v>58</v>
      </c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68">
        <f>DG47</f>
        <v>0</v>
      </c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>
        <f>DT47</f>
        <v>0</v>
      </c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>
        <f>EG47</f>
        <v>0</v>
      </c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9" t="s">
        <v>58</v>
      </c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</row>
    <row r="47" spans="1:162" ht="36.75" customHeight="1">
      <c r="A47" s="66" t="s">
        <v>97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7" t="s">
        <v>98</v>
      </c>
      <c r="BZ47" s="67"/>
      <c r="CA47" s="67"/>
      <c r="CB47" s="67"/>
      <c r="CC47" s="67"/>
      <c r="CD47" s="67"/>
      <c r="CE47" s="67"/>
      <c r="CF47" s="67"/>
      <c r="CG47" s="67" t="s">
        <v>99</v>
      </c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3" t="s">
        <v>58</v>
      </c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</row>
    <row r="48" spans="1:162" ht="18.75" customHeight="1">
      <c r="A48" s="64" t="s">
        <v>100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40" t="s">
        <v>101</v>
      </c>
      <c r="BZ48" s="40"/>
      <c r="CA48" s="40"/>
      <c r="CB48" s="40"/>
      <c r="CC48" s="40"/>
      <c r="CD48" s="40"/>
      <c r="CE48" s="40"/>
      <c r="CF48" s="40"/>
      <c r="CG48" s="40" t="s">
        <v>58</v>
      </c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33">
        <f>DG49+DG52+DG56+DG57+DG60+DG64+DG68</f>
        <v>11586300</v>
      </c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>
        <f>DT49+DT52+DT56+DT57+DT60+DT64+DT68</f>
        <v>16336200</v>
      </c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>
        <f>EG49+EG52+EG56+EG57+EG60+EG64+EG68</f>
        <v>15985300</v>
      </c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65">
        <f>ET68</f>
        <v>0</v>
      </c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</row>
    <row r="49" spans="1:162" ht="22.5" customHeight="1">
      <c r="A49" s="35" t="s">
        <v>102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6" t="s">
        <v>103</v>
      </c>
      <c r="BZ49" s="36"/>
      <c r="CA49" s="36"/>
      <c r="CB49" s="36"/>
      <c r="CC49" s="36"/>
      <c r="CD49" s="36"/>
      <c r="CE49" s="36"/>
      <c r="CF49" s="36"/>
      <c r="CG49" s="36" t="s">
        <v>58</v>
      </c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 t="s">
        <v>58</v>
      </c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7">
        <f>DG50+DG51</f>
        <v>1119000</v>
      </c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>
        <f>DT50+DT51</f>
        <v>7642500</v>
      </c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>
        <f>EG50+EG51</f>
        <v>7394500</v>
      </c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8" t="s">
        <v>58</v>
      </c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</row>
    <row r="50" spans="1:162" ht="22.5" customHeight="1">
      <c r="A50" s="48" t="s">
        <v>104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9" t="s">
        <v>105</v>
      </c>
      <c r="BZ50" s="49"/>
      <c r="CA50" s="49"/>
      <c r="CB50" s="49"/>
      <c r="CC50" s="49"/>
      <c r="CD50" s="49"/>
      <c r="CE50" s="49"/>
      <c r="CF50" s="49"/>
      <c r="CG50" s="49" t="s">
        <v>106</v>
      </c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 t="s">
        <v>107</v>
      </c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2">
        <v>1119000</v>
      </c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>
        <v>7642500</v>
      </c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>
        <v>7394500</v>
      </c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3" t="s">
        <v>58</v>
      </c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</row>
    <row r="51" spans="1:162" ht="21.75" customHeight="1">
      <c r="A51" s="48" t="s">
        <v>108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9" t="s">
        <v>109</v>
      </c>
      <c r="BZ51" s="49"/>
      <c r="CA51" s="49"/>
      <c r="CB51" s="49"/>
      <c r="CC51" s="49"/>
      <c r="CD51" s="49"/>
      <c r="CE51" s="49"/>
      <c r="CF51" s="49"/>
      <c r="CG51" s="49" t="s">
        <v>106</v>
      </c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 t="s">
        <v>110</v>
      </c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3" t="s">
        <v>58</v>
      </c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</row>
    <row r="52" spans="1:162" ht="20.25" customHeight="1">
      <c r="A52" s="61" t="s">
        <v>111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49" t="s">
        <v>112</v>
      </c>
      <c r="BZ52" s="49"/>
      <c r="CA52" s="49"/>
      <c r="CB52" s="49"/>
      <c r="CC52" s="49"/>
      <c r="CD52" s="49"/>
      <c r="CE52" s="49"/>
      <c r="CF52" s="49"/>
      <c r="CG52" s="49" t="s">
        <v>113</v>
      </c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 t="s">
        <v>58</v>
      </c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2">
        <f>DG53+DG54+DG55</f>
        <v>0</v>
      </c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>
        <f>DT53+DT54+DT55</f>
        <v>0</v>
      </c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>
        <f>EG53+EG54+EG55</f>
        <v>0</v>
      </c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3" t="s">
        <v>58</v>
      </c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</row>
    <row r="53" spans="1:162" ht="30.75" customHeight="1">
      <c r="A53" s="61" t="s">
        <v>114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49" t="s">
        <v>115</v>
      </c>
      <c r="BZ53" s="49"/>
      <c r="CA53" s="49"/>
      <c r="CB53" s="49"/>
      <c r="CC53" s="49"/>
      <c r="CD53" s="49"/>
      <c r="CE53" s="49"/>
      <c r="CF53" s="49"/>
      <c r="CG53" s="49" t="s">
        <v>113</v>
      </c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36" t="s">
        <v>116</v>
      </c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3" t="s">
        <v>58</v>
      </c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</row>
    <row r="54" spans="1:162" ht="27" customHeight="1">
      <c r="A54" s="61" t="s">
        <v>117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49" t="s">
        <v>118</v>
      </c>
      <c r="BZ54" s="49"/>
      <c r="CA54" s="49"/>
      <c r="CB54" s="49"/>
      <c r="CC54" s="49"/>
      <c r="CD54" s="49"/>
      <c r="CE54" s="49"/>
      <c r="CF54" s="49"/>
      <c r="CG54" s="49" t="s">
        <v>113</v>
      </c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 t="s">
        <v>119</v>
      </c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3" t="s">
        <v>58</v>
      </c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</row>
    <row r="55" spans="1:162" ht="1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49" t="s">
        <v>120</v>
      </c>
      <c r="BZ55" s="49"/>
      <c r="CA55" s="49"/>
      <c r="CB55" s="49"/>
      <c r="CC55" s="49"/>
      <c r="CD55" s="49"/>
      <c r="CE55" s="49"/>
      <c r="CF55" s="49"/>
      <c r="CG55" s="49" t="s">
        <v>113</v>
      </c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 t="s">
        <v>110</v>
      </c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3" t="s">
        <v>58</v>
      </c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</row>
    <row r="56" spans="1:162" ht="30" customHeight="1">
      <c r="A56" s="61" t="s">
        <v>121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49" t="s">
        <v>122</v>
      </c>
      <c r="BZ56" s="49"/>
      <c r="CA56" s="49"/>
      <c r="CB56" s="49"/>
      <c r="CC56" s="49"/>
      <c r="CD56" s="49"/>
      <c r="CE56" s="49"/>
      <c r="CF56" s="49"/>
      <c r="CG56" s="49" t="s">
        <v>123</v>
      </c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3" t="s">
        <v>58</v>
      </c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</row>
    <row r="57" spans="1:162" ht="27.75" customHeight="1">
      <c r="A57" s="61" t="s">
        <v>124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49" t="s">
        <v>125</v>
      </c>
      <c r="BZ57" s="49"/>
      <c r="CA57" s="49"/>
      <c r="CB57" s="49"/>
      <c r="CC57" s="49"/>
      <c r="CD57" s="49"/>
      <c r="CE57" s="49"/>
      <c r="CF57" s="49"/>
      <c r="CG57" s="49" t="s">
        <v>126</v>
      </c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 t="s">
        <v>58</v>
      </c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2">
        <f>DG58+DG59</f>
        <v>2989000</v>
      </c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>
        <f>DT58+DT59</f>
        <v>1828900</v>
      </c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>
        <f>EG58+EG59</f>
        <v>1758000</v>
      </c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3" t="s">
        <v>58</v>
      </c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</row>
    <row r="58" spans="1:162" ht="29.25" customHeight="1">
      <c r="A58" s="61" t="s">
        <v>127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49" t="s">
        <v>128</v>
      </c>
      <c r="BZ58" s="49"/>
      <c r="CA58" s="49"/>
      <c r="CB58" s="49"/>
      <c r="CC58" s="49"/>
      <c r="CD58" s="49"/>
      <c r="CE58" s="49"/>
      <c r="CF58" s="49"/>
      <c r="CG58" s="49" t="s">
        <v>126</v>
      </c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36" t="s">
        <v>129</v>
      </c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42">
        <v>2989000</v>
      </c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>
        <v>1828900</v>
      </c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>
        <v>1758000</v>
      </c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3" t="s">
        <v>58</v>
      </c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</row>
    <row r="59" spans="1:162" ht="20.25" customHeight="1">
      <c r="A59" s="61" t="s">
        <v>130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49" t="s">
        <v>131</v>
      </c>
      <c r="BZ59" s="49"/>
      <c r="CA59" s="49"/>
      <c r="CB59" s="49"/>
      <c r="CC59" s="49"/>
      <c r="CD59" s="49"/>
      <c r="CE59" s="49"/>
      <c r="CF59" s="49"/>
      <c r="CG59" s="49" t="s">
        <v>126</v>
      </c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 t="s">
        <v>110</v>
      </c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3" t="s">
        <v>58</v>
      </c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</row>
    <row r="60" spans="1:162" ht="18.75" customHeight="1">
      <c r="A60" s="59" t="s">
        <v>132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49" t="s">
        <v>133</v>
      </c>
      <c r="BZ60" s="49"/>
      <c r="CA60" s="49"/>
      <c r="CB60" s="49"/>
      <c r="CC60" s="49"/>
      <c r="CD60" s="49"/>
      <c r="CE60" s="49"/>
      <c r="CF60" s="49"/>
      <c r="CG60" s="49" t="s">
        <v>134</v>
      </c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 t="s">
        <v>58</v>
      </c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2">
        <f>DG62+DG63</f>
        <v>0</v>
      </c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>
        <f>DT62+DT63</f>
        <v>0</v>
      </c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>
        <f>EG62+EG63</f>
        <v>0</v>
      </c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3" t="s">
        <v>58</v>
      </c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</row>
    <row r="61" spans="1:162" ht="21.75" customHeight="1">
      <c r="A61" s="48" t="s">
        <v>135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9" t="s">
        <v>136</v>
      </c>
      <c r="BZ61" s="49"/>
      <c r="CA61" s="49"/>
      <c r="CB61" s="49"/>
      <c r="CC61" s="49"/>
      <c r="CD61" s="49"/>
      <c r="CE61" s="49"/>
      <c r="CF61" s="49"/>
      <c r="CG61" s="49" t="s">
        <v>137</v>
      </c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 t="s">
        <v>58</v>
      </c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2">
        <f>DG62</f>
        <v>0</v>
      </c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>
        <f>DT62</f>
        <v>0</v>
      </c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>
        <f>EG62</f>
        <v>0</v>
      </c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3" t="s">
        <v>58</v>
      </c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</row>
    <row r="62" spans="1:162" ht="39" customHeight="1">
      <c r="A62" s="48" t="s">
        <v>138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9" t="s">
        <v>139</v>
      </c>
      <c r="BZ62" s="49"/>
      <c r="CA62" s="49"/>
      <c r="CB62" s="49"/>
      <c r="CC62" s="49"/>
      <c r="CD62" s="49"/>
      <c r="CE62" s="49"/>
      <c r="CF62" s="49"/>
      <c r="CG62" s="49" t="s">
        <v>140</v>
      </c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 t="s">
        <v>141</v>
      </c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3" t="s">
        <v>58</v>
      </c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</row>
    <row r="63" spans="1:162" ht="37.5" customHeight="1">
      <c r="A63" s="16"/>
      <c r="B63" s="16"/>
      <c r="C63" s="16"/>
      <c r="D63" s="60" t="s">
        <v>142</v>
      </c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52" t="s">
        <v>143</v>
      </c>
      <c r="BZ63" s="52"/>
      <c r="CA63" s="52"/>
      <c r="CB63" s="52"/>
      <c r="CC63" s="52"/>
      <c r="CD63" s="52"/>
      <c r="CE63" s="52"/>
      <c r="CF63" s="52"/>
      <c r="CG63" s="52" t="s">
        <v>144</v>
      </c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 t="s">
        <v>145</v>
      </c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8" t="s">
        <v>58</v>
      </c>
      <c r="EU63" s="58"/>
      <c r="EV63" s="58"/>
      <c r="EW63" s="58"/>
      <c r="EX63" s="58"/>
      <c r="EY63" s="58"/>
      <c r="EZ63" s="58"/>
      <c r="FA63" s="58"/>
      <c r="FB63" s="58"/>
      <c r="FC63" s="58"/>
      <c r="FD63" s="58"/>
      <c r="FE63" s="58"/>
      <c r="FF63" s="58"/>
    </row>
    <row r="64" spans="1:162" ht="18" customHeight="1">
      <c r="A64" s="59" t="s">
        <v>146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49" t="s">
        <v>147</v>
      </c>
      <c r="BZ64" s="49"/>
      <c r="CA64" s="49"/>
      <c r="CB64" s="49"/>
      <c r="CC64" s="49"/>
      <c r="CD64" s="49"/>
      <c r="CE64" s="49"/>
      <c r="CF64" s="49"/>
      <c r="CG64" s="49" t="s">
        <v>148</v>
      </c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 t="s">
        <v>58</v>
      </c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2">
        <f>DG65+DG66+DG67</f>
        <v>54000</v>
      </c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>
        <f>DT65+DT66+DT67</f>
        <v>47000</v>
      </c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>
        <f>EG65+EG66+EG67</f>
        <v>47000</v>
      </c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3" t="s">
        <v>58</v>
      </c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</row>
    <row r="65" spans="1:162" ht="21.75" customHeight="1">
      <c r="A65" s="48" t="s">
        <v>149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9" t="s">
        <v>150</v>
      </c>
      <c r="BZ65" s="49"/>
      <c r="CA65" s="49"/>
      <c r="CB65" s="49"/>
      <c r="CC65" s="49"/>
      <c r="CD65" s="49"/>
      <c r="CE65" s="49"/>
      <c r="CF65" s="49"/>
      <c r="CG65" s="49" t="s">
        <v>151</v>
      </c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 t="s">
        <v>145</v>
      </c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2">
        <v>20000</v>
      </c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>
        <v>20000</v>
      </c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>
        <v>20000</v>
      </c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3" t="s">
        <v>58</v>
      </c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</row>
    <row r="66" spans="1:162" ht="24" customHeight="1">
      <c r="A66" s="48" t="s">
        <v>152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9" t="s">
        <v>153</v>
      </c>
      <c r="BZ66" s="49"/>
      <c r="CA66" s="49"/>
      <c r="CB66" s="49"/>
      <c r="CC66" s="49"/>
      <c r="CD66" s="49"/>
      <c r="CE66" s="49"/>
      <c r="CF66" s="49"/>
      <c r="CG66" s="49" t="s">
        <v>154</v>
      </c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 t="s">
        <v>145</v>
      </c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2">
        <v>14000</v>
      </c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>
        <v>7000</v>
      </c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>
        <v>7000</v>
      </c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3" t="s">
        <v>58</v>
      </c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</row>
    <row r="67" spans="1:162" ht="19.5" customHeight="1">
      <c r="A67" s="48" t="s">
        <v>155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9" t="s">
        <v>156</v>
      </c>
      <c r="BZ67" s="49"/>
      <c r="CA67" s="49"/>
      <c r="CB67" s="49"/>
      <c r="CC67" s="49"/>
      <c r="CD67" s="49"/>
      <c r="CE67" s="49"/>
      <c r="CF67" s="49"/>
      <c r="CG67" s="49" t="s">
        <v>157</v>
      </c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 t="s">
        <v>145</v>
      </c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2">
        <v>20000</v>
      </c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>
        <v>20000</v>
      </c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>
        <v>20000</v>
      </c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3" t="s">
        <v>58</v>
      </c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</row>
    <row r="68" spans="1:162" ht="16.5" customHeight="1">
      <c r="A68" s="56" t="s">
        <v>158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40" t="s">
        <v>159</v>
      </c>
      <c r="BZ68" s="40"/>
      <c r="CA68" s="40"/>
      <c r="CB68" s="40"/>
      <c r="CC68" s="40"/>
      <c r="CD68" s="40"/>
      <c r="CE68" s="40"/>
      <c r="CF68" s="40"/>
      <c r="CG68" s="41" t="s">
        <v>58</v>
      </c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 t="s">
        <v>58</v>
      </c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33">
        <f>DG69</f>
        <v>7424300</v>
      </c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>
        <f>DT69</f>
        <v>6817800</v>
      </c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>
        <f>EG69</f>
        <v>6785800</v>
      </c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57">
        <f>ET69</f>
        <v>0</v>
      </c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</row>
    <row r="69" spans="1:162" ht="17.25" customHeight="1">
      <c r="A69" s="48" t="s">
        <v>160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9" t="s">
        <v>161</v>
      </c>
      <c r="BZ69" s="49"/>
      <c r="CA69" s="49"/>
      <c r="CB69" s="49"/>
      <c r="CC69" s="49"/>
      <c r="CD69" s="49"/>
      <c r="CE69" s="49"/>
      <c r="CF69" s="49"/>
      <c r="CG69" s="49" t="s">
        <v>162</v>
      </c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 t="s">
        <v>58</v>
      </c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2">
        <f>DG71+DG72+DG73+DG75+DG76+DG77+DG78+DG79+DG80</f>
        <v>7424300</v>
      </c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>
        <f>DT71+DT72+DT73+DT75+DT76+DT77+DT78+DT79+DT80</f>
        <v>6817800</v>
      </c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>
        <f>EG71+EG72+EG73+EG75+EG76+EG77+EG78+EG79+EG80</f>
        <v>6785800</v>
      </c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50">
        <f>ET71+ET72+ET73+ET75+ET76+ET77+ET78+ET79+ET80</f>
        <v>0</v>
      </c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</row>
    <row r="70" spans="1:162" ht="11.25" customHeight="1">
      <c r="A70" s="55" t="s">
        <v>163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</row>
    <row r="71" spans="1:162" ht="18.75" customHeight="1">
      <c r="A71" s="48" t="s">
        <v>164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9" t="s">
        <v>165</v>
      </c>
      <c r="BZ71" s="49"/>
      <c r="CA71" s="49"/>
      <c r="CB71" s="49"/>
      <c r="CC71" s="49"/>
      <c r="CD71" s="49"/>
      <c r="CE71" s="49"/>
      <c r="CF71" s="49"/>
      <c r="CG71" s="49" t="s">
        <v>162</v>
      </c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 t="s">
        <v>166</v>
      </c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2">
        <v>66000</v>
      </c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>
        <v>58000</v>
      </c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>
        <v>54000</v>
      </c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</row>
    <row r="72" spans="1:162" ht="18.75" customHeight="1">
      <c r="A72" s="48" t="s">
        <v>167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9" t="s">
        <v>168</v>
      </c>
      <c r="BZ72" s="49"/>
      <c r="CA72" s="49"/>
      <c r="CB72" s="49"/>
      <c r="CC72" s="49"/>
      <c r="CD72" s="49"/>
      <c r="CE72" s="49"/>
      <c r="CF72" s="49"/>
      <c r="CG72" s="49" t="s">
        <v>162</v>
      </c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 t="s">
        <v>169</v>
      </c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</row>
    <row r="73" spans="1:162" ht="18.75" customHeight="1">
      <c r="A73" s="48" t="s">
        <v>170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52" t="s">
        <v>171</v>
      </c>
      <c r="BZ73" s="52"/>
      <c r="CA73" s="52"/>
      <c r="CB73" s="52"/>
      <c r="CC73" s="52"/>
      <c r="CD73" s="52"/>
      <c r="CE73" s="52"/>
      <c r="CF73" s="52"/>
      <c r="CG73" s="49" t="s">
        <v>162</v>
      </c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 t="s">
        <v>172</v>
      </c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2">
        <v>1127800</v>
      </c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>
        <v>1018000</v>
      </c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>
        <v>996000</v>
      </c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</row>
    <row r="74" spans="1:162" ht="18.75" customHeight="1">
      <c r="A74" s="16"/>
      <c r="B74" s="16"/>
      <c r="C74" s="16"/>
      <c r="D74" s="51" t="s">
        <v>173</v>
      </c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2"/>
      <c r="BZ74" s="52"/>
      <c r="CA74" s="52"/>
      <c r="CB74" s="52"/>
      <c r="CC74" s="52"/>
      <c r="CD74" s="52"/>
      <c r="CE74" s="52"/>
      <c r="CF74" s="52"/>
      <c r="CG74" s="52" t="s">
        <v>174</v>
      </c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 t="s">
        <v>172</v>
      </c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</row>
    <row r="75" spans="1:162" ht="18.75" customHeight="1">
      <c r="A75" s="48" t="s">
        <v>175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9" t="s">
        <v>176</v>
      </c>
      <c r="BZ75" s="49"/>
      <c r="CA75" s="49"/>
      <c r="CB75" s="49"/>
      <c r="CC75" s="49"/>
      <c r="CD75" s="49"/>
      <c r="CE75" s="49"/>
      <c r="CF75" s="49"/>
      <c r="CG75" s="49" t="s">
        <v>162</v>
      </c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 t="s">
        <v>177</v>
      </c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</row>
    <row r="76" spans="1:162" ht="18.75" customHeight="1">
      <c r="A76" s="48" t="s">
        <v>178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9" t="s">
        <v>179</v>
      </c>
      <c r="BZ76" s="49"/>
      <c r="CA76" s="49"/>
      <c r="CB76" s="49"/>
      <c r="CC76" s="49"/>
      <c r="CD76" s="49"/>
      <c r="CE76" s="49"/>
      <c r="CF76" s="49"/>
      <c r="CG76" s="49" t="s">
        <v>162</v>
      </c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 t="s">
        <v>180</v>
      </c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2">
        <v>700000</v>
      </c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>
        <v>700000</v>
      </c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>
        <v>700000</v>
      </c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</row>
    <row r="77" spans="1:162" ht="18.75" customHeight="1">
      <c r="A77" s="48" t="s">
        <v>181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9" t="s">
        <v>182</v>
      </c>
      <c r="BZ77" s="49"/>
      <c r="CA77" s="49"/>
      <c r="CB77" s="49"/>
      <c r="CC77" s="49"/>
      <c r="CD77" s="49"/>
      <c r="CE77" s="49"/>
      <c r="CF77" s="49"/>
      <c r="CG77" s="49" t="s">
        <v>162</v>
      </c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 t="s">
        <v>119</v>
      </c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2">
        <v>460000</v>
      </c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>
        <v>460000</v>
      </c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>
        <v>460000</v>
      </c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</row>
    <row r="78" spans="1:162" ht="18.75" customHeight="1">
      <c r="A78" s="48" t="s">
        <v>183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9" t="s">
        <v>184</v>
      </c>
      <c r="BZ78" s="49"/>
      <c r="CA78" s="49"/>
      <c r="CB78" s="49"/>
      <c r="CC78" s="49"/>
      <c r="CD78" s="49"/>
      <c r="CE78" s="49"/>
      <c r="CF78" s="49"/>
      <c r="CG78" s="49" t="s">
        <v>162</v>
      </c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 t="s">
        <v>185</v>
      </c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</row>
    <row r="79" spans="1:162" ht="18.75" customHeight="1">
      <c r="A79" s="48" t="s">
        <v>186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9" t="s">
        <v>187</v>
      </c>
      <c r="BZ79" s="49"/>
      <c r="CA79" s="49"/>
      <c r="CB79" s="49"/>
      <c r="CC79" s="49"/>
      <c r="CD79" s="49"/>
      <c r="CE79" s="49"/>
      <c r="CF79" s="49"/>
      <c r="CG79" s="49" t="s">
        <v>162</v>
      </c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 t="s">
        <v>188</v>
      </c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2">
        <v>300000</v>
      </c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>
        <v>300000</v>
      </c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>
        <v>300000</v>
      </c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</row>
    <row r="80" spans="1:162" ht="18.75" customHeight="1">
      <c r="A80" s="48" t="s">
        <v>189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9" t="s">
        <v>190</v>
      </c>
      <c r="BZ80" s="49"/>
      <c r="CA80" s="49"/>
      <c r="CB80" s="49"/>
      <c r="CC80" s="49"/>
      <c r="CD80" s="49"/>
      <c r="CE80" s="49"/>
      <c r="CF80" s="49"/>
      <c r="CG80" s="49" t="s">
        <v>162</v>
      </c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 t="s">
        <v>191</v>
      </c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2">
        <v>4770500</v>
      </c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>
        <v>4281800</v>
      </c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>
        <v>4275800</v>
      </c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</row>
    <row r="81" spans="1:162" ht="12.75" customHeight="1">
      <c r="A81" s="39" t="s">
        <v>192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40" t="s">
        <v>193</v>
      </c>
      <c r="BZ81" s="40"/>
      <c r="CA81" s="40"/>
      <c r="CB81" s="40"/>
      <c r="CC81" s="40"/>
      <c r="CD81" s="40"/>
      <c r="CE81" s="40"/>
      <c r="CF81" s="40"/>
      <c r="CG81" s="40" t="s">
        <v>194</v>
      </c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1" t="s">
        <v>58</v>
      </c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33">
        <f>DG82+DG83+DG84</f>
        <v>0</v>
      </c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>
        <f>DT82+DT83+DT84</f>
        <v>0</v>
      </c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>
        <f>EG82+EG83+EG84</f>
        <v>0</v>
      </c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4" t="s">
        <v>58</v>
      </c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</row>
    <row r="82" spans="1:162" ht="28.5" customHeight="1">
      <c r="A82" s="35" t="s">
        <v>195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6" t="s">
        <v>196</v>
      </c>
      <c r="BZ82" s="36"/>
      <c r="CA82" s="36"/>
      <c r="CB82" s="36"/>
      <c r="CC82" s="36"/>
      <c r="CD82" s="36"/>
      <c r="CE82" s="36"/>
      <c r="CF82" s="36"/>
      <c r="CG82" s="36" t="s">
        <v>197</v>
      </c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8" t="s">
        <v>58</v>
      </c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</row>
    <row r="83" spans="1:162" ht="12.75" customHeight="1">
      <c r="A83" s="48" t="s">
        <v>198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9" t="s">
        <v>199</v>
      </c>
      <c r="BZ83" s="49"/>
      <c r="CA83" s="49"/>
      <c r="CB83" s="49"/>
      <c r="CC83" s="49"/>
      <c r="CD83" s="49"/>
      <c r="CE83" s="49"/>
      <c r="CF83" s="49"/>
      <c r="CG83" s="49" t="s">
        <v>197</v>
      </c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3" t="s">
        <v>58</v>
      </c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</row>
    <row r="84" spans="1:162" ht="12.75" customHeight="1">
      <c r="A84" s="44" t="s">
        <v>200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5" t="s">
        <v>201</v>
      </c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7" t="s">
        <v>58</v>
      </c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</row>
    <row r="85" spans="1:162" ht="12.75" customHeight="1">
      <c r="A85" s="39" t="s">
        <v>202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40" t="s">
        <v>203</v>
      </c>
      <c r="BZ85" s="40"/>
      <c r="CA85" s="40"/>
      <c r="CB85" s="40"/>
      <c r="CC85" s="40"/>
      <c r="CD85" s="40"/>
      <c r="CE85" s="40"/>
      <c r="CF85" s="40"/>
      <c r="CG85" s="40" t="s">
        <v>58</v>
      </c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1" t="s">
        <v>58</v>
      </c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33">
        <f>DG86</f>
        <v>0</v>
      </c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>
        <f>DT86</f>
        <v>0</v>
      </c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>
        <f>EG86</f>
        <v>0</v>
      </c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4" t="s">
        <v>58</v>
      </c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</row>
    <row r="86" spans="1:162" ht="22.5" customHeight="1">
      <c r="A86" s="35" t="s">
        <v>204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6" t="s">
        <v>205</v>
      </c>
      <c r="BZ86" s="36"/>
      <c r="CA86" s="36"/>
      <c r="CB86" s="36"/>
      <c r="CC86" s="36"/>
      <c r="CD86" s="36"/>
      <c r="CE86" s="36"/>
      <c r="CF86" s="36"/>
      <c r="CG86" s="36" t="s">
        <v>206</v>
      </c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8" t="s">
        <v>58</v>
      </c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</row>
    <row r="87" spans="1:256" s="21" customFormat="1" ht="16.5" customHeight="1">
      <c r="A87" s="19" t="s">
        <v>207</v>
      </c>
      <c r="B87" s="20"/>
      <c r="C87" s="20"/>
      <c r="D87" s="20"/>
      <c r="E87" s="32" t="s">
        <v>208</v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</sheetData>
  <sheetProtection selectLockedCells="1" selectUnlockedCells="1"/>
  <mergeCells count="524">
    <mergeCell ref="DX2:FF2"/>
    <mergeCell ref="DX3:FF3"/>
    <mergeCell ref="DX4:FF4"/>
    <mergeCell ref="DX5:FF5"/>
    <mergeCell ref="DX6:FF6"/>
    <mergeCell ref="DX7:EJ7"/>
    <mergeCell ref="EM7:FF7"/>
    <mergeCell ref="DX8:EJ8"/>
    <mergeCell ref="EM8:FF8"/>
    <mergeCell ref="DX9:DY9"/>
    <mergeCell ref="DZ9:EB9"/>
    <mergeCell ref="EC9:ED9"/>
    <mergeCell ref="EF9:ET9"/>
    <mergeCell ref="EU9:EW9"/>
    <mergeCell ref="EX9:EZ9"/>
    <mergeCell ref="AX11:DQ11"/>
    <mergeCell ref="AZ12:DH12"/>
    <mergeCell ref="ET12:FF13"/>
    <mergeCell ref="CO13:CO14"/>
    <mergeCell ref="BH14:BK14"/>
    <mergeCell ref="BL14:BN14"/>
    <mergeCell ref="BO14:BP14"/>
    <mergeCell ref="BR14:CF14"/>
    <mergeCell ref="CG14:CI14"/>
    <mergeCell ref="CJ14:CL14"/>
    <mergeCell ref="ET14:FF14"/>
    <mergeCell ref="A15:AB16"/>
    <mergeCell ref="ET15:FF15"/>
    <mergeCell ref="AC16:DQ16"/>
    <mergeCell ref="ET16:FF16"/>
    <mergeCell ref="ET17:FF17"/>
    <mergeCell ref="ET18:FF18"/>
    <mergeCell ref="D19:AB19"/>
    <mergeCell ref="AD19:EE19"/>
    <mergeCell ref="ET19:FF19"/>
    <mergeCell ref="ET20:FF20"/>
    <mergeCell ref="D21:AB21"/>
    <mergeCell ref="A22:FF22"/>
    <mergeCell ref="A23:BX25"/>
    <mergeCell ref="BY23:CF25"/>
    <mergeCell ref="CG23:CS25"/>
    <mergeCell ref="CT23:DF25"/>
    <mergeCell ref="DG23:FF23"/>
    <mergeCell ref="DG24:DS24"/>
    <mergeCell ref="DT24:EF24"/>
    <mergeCell ref="EG24:ES24"/>
    <mergeCell ref="ET24:FF25"/>
    <mergeCell ref="DG25:DS25"/>
    <mergeCell ref="DT25:EF25"/>
    <mergeCell ref="EG25:ES25"/>
    <mergeCell ref="A26:BX26"/>
    <mergeCell ref="BY26:CF26"/>
    <mergeCell ref="CG26:CS26"/>
    <mergeCell ref="CT26:DF26"/>
    <mergeCell ref="DG26:DS26"/>
    <mergeCell ref="DT26:EF26"/>
    <mergeCell ref="EG26:ES26"/>
    <mergeCell ref="ET26:FF26"/>
    <mergeCell ref="A27:BX27"/>
    <mergeCell ref="BY27:CF27"/>
    <mergeCell ref="CG27:CS27"/>
    <mergeCell ref="CT27:DF27"/>
    <mergeCell ref="DG27:DS27"/>
    <mergeCell ref="DT27:EF27"/>
    <mergeCell ref="EG27:ES27"/>
    <mergeCell ref="ET27:FF27"/>
    <mergeCell ref="A28:BX28"/>
    <mergeCell ref="BY28:CF28"/>
    <mergeCell ref="CG28:CS28"/>
    <mergeCell ref="CT28:DF28"/>
    <mergeCell ref="DG28:DS28"/>
    <mergeCell ref="DT28:EF28"/>
    <mergeCell ref="EG28:ES28"/>
    <mergeCell ref="ET28:FF28"/>
    <mergeCell ref="A29:BX29"/>
    <mergeCell ref="BY29:CF29"/>
    <mergeCell ref="CG29:CS29"/>
    <mergeCell ref="CT29:DF29"/>
    <mergeCell ref="DG29:DS29"/>
    <mergeCell ref="DT29:EF29"/>
    <mergeCell ref="EG29:ES29"/>
    <mergeCell ref="ET29:FF29"/>
    <mergeCell ref="D30:BX30"/>
    <mergeCell ref="BY30:CF30"/>
    <mergeCell ref="CG30:CS30"/>
    <mergeCell ref="CT30:DF30"/>
    <mergeCell ref="DG30:DS30"/>
    <mergeCell ref="DT30:EF30"/>
    <mergeCell ref="EG30:ES30"/>
    <mergeCell ref="ET30:FF30"/>
    <mergeCell ref="D31:BX31"/>
    <mergeCell ref="BY31:CF31"/>
    <mergeCell ref="CG31:CS31"/>
    <mergeCell ref="CT31:DF31"/>
    <mergeCell ref="DG31:DS31"/>
    <mergeCell ref="DT31:EF31"/>
    <mergeCell ref="EG31:ES31"/>
    <mergeCell ref="ET31:FF31"/>
    <mergeCell ref="D32:BX32"/>
    <mergeCell ref="BY32:CF32"/>
    <mergeCell ref="CG32:CS32"/>
    <mergeCell ref="CT32:DF32"/>
    <mergeCell ref="DG32:DS32"/>
    <mergeCell ref="DT32:EF32"/>
    <mergeCell ref="EG32:ES32"/>
    <mergeCell ref="ET32:FF32"/>
    <mergeCell ref="A33:BX33"/>
    <mergeCell ref="BY33:CF33"/>
    <mergeCell ref="CG33:CS33"/>
    <mergeCell ref="CT33:DF33"/>
    <mergeCell ref="DG33:DS33"/>
    <mergeCell ref="DT33:EF33"/>
    <mergeCell ref="EG33:ES33"/>
    <mergeCell ref="ET33:FF33"/>
    <mergeCell ref="A34:BX34"/>
    <mergeCell ref="BY34:CF34"/>
    <mergeCell ref="CG34:CS34"/>
    <mergeCell ref="CT34:DF34"/>
    <mergeCell ref="DG34:DS34"/>
    <mergeCell ref="DT34:EF34"/>
    <mergeCell ref="EG34:ES34"/>
    <mergeCell ref="ET34:FF34"/>
    <mergeCell ref="A35:BX35"/>
    <mergeCell ref="BY35:CF35"/>
    <mergeCell ref="CG35:CS35"/>
    <mergeCell ref="CT35:DF35"/>
    <mergeCell ref="DG35:DS35"/>
    <mergeCell ref="DT35:EF35"/>
    <mergeCell ref="EG35:ES35"/>
    <mergeCell ref="ET35:FF35"/>
    <mergeCell ref="A36:BX36"/>
    <mergeCell ref="BY36:CF36"/>
    <mergeCell ref="CG36:CS36"/>
    <mergeCell ref="CT36:DF36"/>
    <mergeCell ref="DG36:DS36"/>
    <mergeCell ref="DT36:EF36"/>
    <mergeCell ref="EG36:ES36"/>
    <mergeCell ref="ET36:FF36"/>
    <mergeCell ref="A37:BX37"/>
    <mergeCell ref="BY37:CF37"/>
    <mergeCell ref="CG37:CS37"/>
    <mergeCell ref="CT37:DF37"/>
    <mergeCell ref="DG37:DS37"/>
    <mergeCell ref="DT37:EF37"/>
    <mergeCell ref="EG37:ES37"/>
    <mergeCell ref="ET37:FF37"/>
    <mergeCell ref="A38:BX38"/>
    <mergeCell ref="BY38:CF38"/>
    <mergeCell ref="CG38:CS38"/>
    <mergeCell ref="CT38:DF38"/>
    <mergeCell ref="DG38:DS38"/>
    <mergeCell ref="DT38:EF38"/>
    <mergeCell ref="EG38:ES38"/>
    <mergeCell ref="ET38:FF38"/>
    <mergeCell ref="A39:BX39"/>
    <mergeCell ref="BY39:CF40"/>
    <mergeCell ref="CG39:CS40"/>
    <mergeCell ref="CT39:DF40"/>
    <mergeCell ref="DG39:DS40"/>
    <mergeCell ref="DT39:EF40"/>
    <mergeCell ref="EG39:ES40"/>
    <mergeCell ref="ET39:FF40"/>
    <mergeCell ref="A40:BX40"/>
    <mergeCell ref="A41:BX41"/>
    <mergeCell ref="BY41:CF41"/>
    <mergeCell ref="CG41:CS41"/>
    <mergeCell ref="CT41:DF41"/>
    <mergeCell ref="DG41:DS41"/>
    <mergeCell ref="DT41:EF41"/>
    <mergeCell ref="EG41:ES41"/>
    <mergeCell ref="ET41:FF41"/>
    <mergeCell ref="A42:BX42"/>
    <mergeCell ref="BY42:CF43"/>
    <mergeCell ref="CG42:CS43"/>
    <mergeCell ref="CT42:DF43"/>
    <mergeCell ref="DG42:DS43"/>
    <mergeCell ref="DT42:EF43"/>
    <mergeCell ref="EG42:ES43"/>
    <mergeCell ref="ET42:FF43"/>
    <mergeCell ref="A43:BX43"/>
    <mergeCell ref="C44:BX44"/>
    <mergeCell ref="BY44:CF44"/>
    <mergeCell ref="CG44:CS44"/>
    <mergeCell ref="CT44:DF44"/>
    <mergeCell ref="DG44:DS44"/>
    <mergeCell ref="DT44:EF44"/>
    <mergeCell ref="EG44:ES44"/>
    <mergeCell ref="ET44:FF44"/>
    <mergeCell ref="A45:BX45"/>
    <mergeCell ref="BY45:CF45"/>
    <mergeCell ref="CG45:CS45"/>
    <mergeCell ref="CT45:DF45"/>
    <mergeCell ref="DG45:DS45"/>
    <mergeCell ref="DT45:EF45"/>
    <mergeCell ref="EG45:ES45"/>
    <mergeCell ref="ET45:FF45"/>
    <mergeCell ref="A46:BX46"/>
    <mergeCell ref="BY46:CF46"/>
    <mergeCell ref="CG46:CS46"/>
    <mergeCell ref="CT46:DF46"/>
    <mergeCell ref="DG46:DS46"/>
    <mergeCell ref="DT46:EF46"/>
    <mergeCell ref="EG46:ES46"/>
    <mergeCell ref="ET46:FF46"/>
    <mergeCell ref="A47:BX47"/>
    <mergeCell ref="BY47:CF47"/>
    <mergeCell ref="CG47:CS47"/>
    <mergeCell ref="CT47:DF47"/>
    <mergeCell ref="DG47:DS47"/>
    <mergeCell ref="DT47:EF47"/>
    <mergeCell ref="EG47:ES47"/>
    <mergeCell ref="ET47:FF47"/>
    <mergeCell ref="A48:BX48"/>
    <mergeCell ref="BY48:CF48"/>
    <mergeCell ref="CG48:CS48"/>
    <mergeCell ref="CT48:DF48"/>
    <mergeCell ref="DG48:DS48"/>
    <mergeCell ref="DT48:EF48"/>
    <mergeCell ref="EG48:ES48"/>
    <mergeCell ref="ET48:FF48"/>
    <mergeCell ref="A49:BX49"/>
    <mergeCell ref="BY49:CF49"/>
    <mergeCell ref="CG49:CS49"/>
    <mergeCell ref="CT49:DF49"/>
    <mergeCell ref="DG49:DS49"/>
    <mergeCell ref="DT49:EF49"/>
    <mergeCell ref="EG49:ES49"/>
    <mergeCell ref="ET49:FF49"/>
    <mergeCell ref="A50:BX50"/>
    <mergeCell ref="BY50:CF50"/>
    <mergeCell ref="CG50:CS50"/>
    <mergeCell ref="CT50:DF50"/>
    <mergeCell ref="DG50:DS50"/>
    <mergeCell ref="DT50:EF50"/>
    <mergeCell ref="EG50:ES50"/>
    <mergeCell ref="ET50:FF50"/>
    <mergeCell ref="A51:BX51"/>
    <mergeCell ref="BY51:CF51"/>
    <mergeCell ref="CG51:CS51"/>
    <mergeCell ref="CT51:DF51"/>
    <mergeCell ref="DG51:DS51"/>
    <mergeCell ref="DT51:EF51"/>
    <mergeCell ref="EG51:ES51"/>
    <mergeCell ref="ET51:FF51"/>
    <mergeCell ref="A52:BX52"/>
    <mergeCell ref="BY52:CF52"/>
    <mergeCell ref="CG52:CS52"/>
    <mergeCell ref="CT52:DF52"/>
    <mergeCell ref="DG52:DS52"/>
    <mergeCell ref="DT52:EF52"/>
    <mergeCell ref="EG52:ES52"/>
    <mergeCell ref="ET52:FF52"/>
    <mergeCell ref="A53:BX53"/>
    <mergeCell ref="BY53:CF53"/>
    <mergeCell ref="CG53:CS53"/>
    <mergeCell ref="CT53:DF53"/>
    <mergeCell ref="DG53:DS53"/>
    <mergeCell ref="DT53:EF53"/>
    <mergeCell ref="EG53:ES53"/>
    <mergeCell ref="ET53:FF53"/>
    <mergeCell ref="A54:BX54"/>
    <mergeCell ref="BY54:CF54"/>
    <mergeCell ref="CG54:CS54"/>
    <mergeCell ref="CT54:DF54"/>
    <mergeCell ref="DG54:DS54"/>
    <mergeCell ref="DT54:EF54"/>
    <mergeCell ref="EG54:ES54"/>
    <mergeCell ref="ET54:FF54"/>
    <mergeCell ref="A55:BX55"/>
    <mergeCell ref="BY55:CF55"/>
    <mergeCell ref="CG55:CS55"/>
    <mergeCell ref="CT55:DF55"/>
    <mergeCell ref="DG55:DS55"/>
    <mergeCell ref="DT55:EF55"/>
    <mergeCell ref="EG55:ES55"/>
    <mergeCell ref="ET55:FF55"/>
    <mergeCell ref="A56:BX56"/>
    <mergeCell ref="BY56:CF56"/>
    <mergeCell ref="CG56:CS56"/>
    <mergeCell ref="CT56:DF56"/>
    <mergeCell ref="DG56:DS56"/>
    <mergeCell ref="DT56:EF56"/>
    <mergeCell ref="EG56:ES56"/>
    <mergeCell ref="ET56:FF56"/>
    <mergeCell ref="A57:BX57"/>
    <mergeCell ref="BY57:CF57"/>
    <mergeCell ref="CG57:CS57"/>
    <mergeCell ref="CT57:DF57"/>
    <mergeCell ref="DG57:DS57"/>
    <mergeCell ref="DT57:EF57"/>
    <mergeCell ref="EG57:ES57"/>
    <mergeCell ref="ET57:FF57"/>
    <mergeCell ref="A58:BX58"/>
    <mergeCell ref="BY58:CF58"/>
    <mergeCell ref="CG58:CS58"/>
    <mergeCell ref="CT58:DF58"/>
    <mergeCell ref="DG58:DS58"/>
    <mergeCell ref="DT58:EF58"/>
    <mergeCell ref="EG58:ES58"/>
    <mergeCell ref="ET58:FF58"/>
    <mergeCell ref="A59:BX59"/>
    <mergeCell ref="BY59:CF59"/>
    <mergeCell ref="CG59:CS59"/>
    <mergeCell ref="CT59:DF59"/>
    <mergeCell ref="DG59:DS59"/>
    <mergeCell ref="DT59:EF59"/>
    <mergeCell ref="EG59:ES59"/>
    <mergeCell ref="ET59:FF59"/>
    <mergeCell ref="A60:BX60"/>
    <mergeCell ref="BY60:CF60"/>
    <mergeCell ref="CG60:CS60"/>
    <mergeCell ref="CT60:DF60"/>
    <mergeCell ref="DG60:DS60"/>
    <mergeCell ref="DT60:EF60"/>
    <mergeCell ref="EG60:ES60"/>
    <mergeCell ref="ET60:FF60"/>
    <mergeCell ref="A61:BX61"/>
    <mergeCell ref="BY61:CF61"/>
    <mergeCell ref="CG61:CS61"/>
    <mergeCell ref="CT61:DF61"/>
    <mergeCell ref="DG61:DS61"/>
    <mergeCell ref="DT61:EF61"/>
    <mergeCell ref="EG61:ES61"/>
    <mergeCell ref="ET61:FF61"/>
    <mergeCell ref="A62:BX62"/>
    <mergeCell ref="BY62:CF62"/>
    <mergeCell ref="CG62:CS62"/>
    <mergeCell ref="CT62:DF62"/>
    <mergeCell ref="DG62:DS62"/>
    <mergeCell ref="DT62:EF62"/>
    <mergeCell ref="EG62:ES62"/>
    <mergeCell ref="ET62:FF62"/>
    <mergeCell ref="D63:BX63"/>
    <mergeCell ref="BY63:CF63"/>
    <mergeCell ref="CG63:CS63"/>
    <mergeCell ref="CT63:DF63"/>
    <mergeCell ref="DG63:DS63"/>
    <mergeCell ref="DT63:EF63"/>
    <mergeCell ref="EG63:ES63"/>
    <mergeCell ref="ET63:FF63"/>
    <mergeCell ref="A64:BX64"/>
    <mergeCell ref="BY64:CF64"/>
    <mergeCell ref="CG64:CS64"/>
    <mergeCell ref="CT64:DF64"/>
    <mergeCell ref="DG64:DS64"/>
    <mergeCell ref="DT64:EF64"/>
    <mergeCell ref="EG64:ES64"/>
    <mergeCell ref="ET64:FF64"/>
    <mergeCell ref="A65:BX65"/>
    <mergeCell ref="BY65:CF65"/>
    <mergeCell ref="CG65:CS65"/>
    <mergeCell ref="CT65:DF65"/>
    <mergeCell ref="DG65:DS65"/>
    <mergeCell ref="DT65:EF65"/>
    <mergeCell ref="EG65:ES65"/>
    <mergeCell ref="ET65:FF65"/>
    <mergeCell ref="A66:BX66"/>
    <mergeCell ref="BY66:CF66"/>
    <mergeCell ref="CG66:CS66"/>
    <mergeCell ref="CT66:DF66"/>
    <mergeCell ref="DG66:DS66"/>
    <mergeCell ref="DT66:EF66"/>
    <mergeCell ref="EG66:ES66"/>
    <mergeCell ref="ET66:FF66"/>
    <mergeCell ref="A67:BX67"/>
    <mergeCell ref="BY67:CF67"/>
    <mergeCell ref="CG67:CS67"/>
    <mergeCell ref="CT67:DF67"/>
    <mergeCell ref="DG67:DS67"/>
    <mergeCell ref="DT67:EF67"/>
    <mergeCell ref="EG67:ES67"/>
    <mergeCell ref="ET67:FF67"/>
    <mergeCell ref="A68:BX68"/>
    <mergeCell ref="BY68:CF68"/>
    <mergeCell ref="CG68:CS68"/>
    <mergeCell ref="CT68:DF68"/>
    <mergeCell ref="DG68:DS68"/>
    <mergeCell ref="DT68:EF68"/>
    <mergeCell ref="EG68:ES68"/>
    <mergeCell ref="ET68:FF68"/>
    <mergeCell ref="ET70:FF70"/>
    <mergeCell ref="A69:BX69"/>
    <mergeCell ref="BY69:CF69"/>
    <mergeCell ref="CG69:CS69"/>
    <mergeCell ref="CT69:DF69"/>
    <mergeCell ref="DG69:DS69"/>
    <mergeCell ref="DT69:EF69"/>
    <mergeCell ref="DT71:EF71"/>
    <mergeCell ref="EG69:ES69"/>
    <mergeCell ref="ET69:FF69"/>
    <mergeCell ref="A70:BX70"/>
    <mergeCell ref="BY70:CF70"/>
    <mergeCell ref="CG70:CS70"/>
    <mergeCell ref="CT70:DF70"/>
    <mergeCell ref="DG70:DS70"/>
    <mergeCell ref="DT70:EF70"/>
    <mergeCell ref="EG70:ES70"/>
    <mergeCell ref="ET71:FF71"/>
    <mergeCell ref="A72:BX72"/>
    <mergeCell ref="BY72:CF72"/>
    <mergeCell ref="CG72:CS72"/>
    <mergeCell ref="CT72:DF72"/>
    <mergeCell ref="DG72:DS72"/>
    <mergeCell ref="DT72:EF72"/>
    <mergeCell ref="EG72:ES72"/>
    <mergeCell ref="ET72:FF72"/>
    <mergeCell ref="A71:BX71"/>
    <mergeCell ref="BY73:CF74"/>
    <mergeCell ref="CG73:CS73"/>
    <mergeCell ref="CT73:DF73"/>
    <mergeCell ref="DG73:DS73"/>
    <mergeCell ref="DT73:EF73"/>
    <mergeCell ref="EG71:ES71"/>
    <mergeCell ref="BY71:CF71"/>
    <mergeCell ref="CG71:CS71"/>
    <mergeCell ref="CT71:DF71"/>
    <mergeCell ref="DG71:DS71"/>
    <mergeCell ref="EG73:ES73"/>
    <mergeCell ref="ET73:FF73"/>
    <mergeCell ref="D74:BX74"/>
    <mergeCell ref="CG74:CS74"/>
    <mergeCell ref="CT74:DF74"/>
    <mergeCell ref="DG74:DS74"/>
    <mergeCell ref="DT74:EF74"/>
    <mergeCell ref="EG74:ES74"/>
    <mergeCell ref="ET74:FF74"/>
    <mergeCell ref="A73:BX73"/>
    <mergeCell ref="A75:BX75"/>
    <mergeCell ref="BY75:CF75"/>
    <mergeCell ref="CG75:CS75"/>
    <mergeCell ref="CT75:DF75"/>
    <mergeCell ref="DG75:DS75"/>
    <mergeCell ref="DT75:EF75"/>
    <mergeCell ref="EG75:ES75"/>
    <mergeCell ref="ET75:FF75"/>
    <mergeCell ref="A76:BX76"/>
    <mergeCell ref="BY76:CF76"/>
    <mergeCell ref="CG76:CS76"/>
    <mergeCell ref="CT76:DF76"/>
    <mergeCell ref="DG76:DS76"/>
    <mergeCell ref="DT76:EF76"/>
    <mergeCell ref="EG76:ES76"/>
    <mergeCell ref="ET76:FF76"/>
    <mergeCell ref="A77:BX77"/>
    <mergeCell ref="BY77:CF77"/>
    <mergeCell ref="CG77:CS77"/>
    <mergeCell ref="CT77:DF77"/>
    <mergeCell ref="DG77:DS77"/>
    <mergeCell ref="DT77:EF77"/>
    <mergeCell ref="EG77:ES77"/>
    <mergeCell ref="ET77:FF77"/>
    <mergeCell ref="A78:BX78"/>
    <mergeCell ref="BY78:CF78"/>
    <mergeCell ref="CG78:CS78"/>
    <mergeCell ref="CT78:DF78"/>
    <mergeCell ref="DG78:DS78"/>
    <mergeCell ref="DT78:EF78"/>
    <mergeCell ref="EG78:ES78"/>
    <mergeCell ref="ET78:FF78"/>
    <mergeCell ref="A79:BX79"/>
    <mergeCell ref="BY79:CF79"/>
    <mergeCell ref="CG79:CS79"/>
    <mergeCell ref="CT79:DF79"/>
    <mergeCell ref="DG79:DS79"/>
    <mergeCell ref="DT79:EF79"/>
    <mergeCell ref="EG79:ES79"/>
    <mergeCell ref="ET79:FF79"/>
    <mergeCell ref="A80:BX80"/>
    <mergeCell ref="BY80:CF80"/>
    <mergeCell ref="CG80:CS80"/>
    <mergeCell ref="CT80:DF80"/>
    <mergeCell ref="DG80:DS80"/>
    <mergeCell ref="DT80:EF80"/>
    <mergeCell ref="EG80:ES80"/>
    <mergeCell ref="ET80:FF80"/>
    <mergeCell ref="A81:BX81"/>
    <mergeCell ref="BY81:CF81"/>
    <mergeCell ref="CG81:CS81"/>
    <mergeCell ref="CT81:DF81"/>
    <mergeCell ref="DG81:DS81"/>
    <mergeCell ref="DT81:EF81"/>
    <mergeCell ref="EG81:ES81"/>
    <mergeCell ref="ET81:FF81"/>
    <mergeCell ref="A82:BX82"/>
    <mergeCell ref="BY82:CF82"/>
    <mergeCell ref="CG82:CS82"/>
    <mergeCell ref="CT82:DF82"/>
    <mergeCell ref="DG82:DS82"/>
    <mergeCell ref="DT82:EF82"/>
    <mergeCell ref="EG82:ES82"/>
    <mergeCell ref="ET82:FF82"/>
    <mergeCell ref="A83:BX83"/>
    <mergeCell ref="BY83:CF83"/>
    <mergeCell ref="CG83:CS83"/>
    <mergeCell ref="CT83:DF83"/>
    <mergeCell ref="DG83:DS83"/>
    <mergeCell ref="DT83:EF83"/>
    <mergeCell ref="EG83:ES83"/>
    <mergeCell ref="ET83:FF83"/>
    <mergeCell ref="A84:BX84"/>
    <mergeCell ref="BY84:CF84"/>
    <mergeCell ref="CG84:CS84"/>
    <mergeCell ref="CT84:DF84"/>
    <mergeCell ref="DG84:DS84"/>
    <mergeCell ref="DT84:EF84"/>
    <mergeCell ref="EG84:ES84"/>
    <mergeCell ref="ET84:FF84"/>
    <mergeCell ref="ET86:FF86"/>
    <mergeCell ref="A85:BX85"/>
    <mergeCell ref="BY85:CF85"/>
    <mergeCell ref="CG85:CS85"/>
    <mergeCell ref="CT85:DF85"/>
    <mergeCell ref="DG85:DS85"/>
    <mergeCell ref="DT85:EF85"/>
    <mergeCell ref="E87:FF87"/>
    <mergeCell ref="EG85:ES85"/>
    <mergeCell ref="ET85:FF85"/>
    <mergeCell ref="A86:BX86"/>
    <mergeCell ref="BY86:CF86"/>
    <mergeCell ref="CG86:CS86"/>
    <mergeCell ref="CT86:DF86"/>
    <mergeCell ref="DG86:DS86"/>
    <mergeCell ref="DT86:EF86"/>
    <mergeCell ref="EG86:ES86"/>
  </mergeCells>
  <printOptions horizontalCentered="1"/>
  <pageMargins left="0.27569444444444446" right="0.31527777777777777" top="0.39375" bottom="0.39375" header="0.5118055555555555" footer="0.5118055555555555"/>
  <pageSetup horizontalDpi="300" verticalDpi="300" orientation="landscape" paperSize="9" scale="80" r:id="rId1"/>
  <rowBreaks count="2" manualBreakCount="2">
    <brk id="37" max="255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8"/>
  <sheetViews>
    <sheetView tabSelected="1" view="pageBreakPreview" zoomScaleSheetLayoutView="100" zoomScalePageLayoutView="0" workbookViewId="0" topLeftCell="A1">
      <selection activeCell="AQ27" sqref="AQ27:BH27"/>
    </sheetView>
  </sheetViews>
  <sheetFormatPr defaultColWidth="0.875" defaultRowHeight="12.75"/>
  <cols>
    <col min="1" max="4" width="0.875" style="1" customWidth="1"/>
    <col min="5" max="5" width="1.12109375" style="1" customWidth="1"/>
    <col min="6" max="7" width="0.875" style="1" customWidth="1"/>
    <col min="8" max="8" width="1.12109375" style="1" customWidth="1"/>
    <col min="9" max="9" width="0.875" style="1" hidden="1" customWidth="1"/>
    <col min="10" max="33" width="0.875" style="1" customWidth="1"/>
    <col min="34" max="34" width="1.37890625" style="1" customWidth="1"/>
    <col min="35" max="89" width="0.875" style="1" customWidth="1"/>
    <col min="90" max="90" width="1.25" style="1" hidden="1" customWidth="1"/>
    <col min="91" max="91" width="2.00390625" style="1" customWidth="1"/>
    <col min="92" max="92" width="2.375" style="1" customWidth="1"/>
    <col min="93" max="98" width="0.875" style="1" customWidth="1"/>
    <col min="99" max="99" width="1.12109375" style="1" customWidth="1"/>
    <col min="100" max="101" width="0.875" style="1" hidden="1" customWidth="1"/>
    <col min="102" max="109" width="0.875" style="1" customWidth="1"/>
    <col min="110" max="110" width="11.00390625" style="1" customWidth="1"/>
    <col min="111" max="111" width="7.25390625" style="1" customWidth="1"/>
    <col min="112" max="118" width="0.875" style="1" customWidth="1"/>
    <col min="119" max="119" width="1.25" style="1" customWidth="1"/>
    <col min="120" max="120" width="4.00390625" style="1" customWidth="1"/>
    <col min="121" max="122" width="0.875" style="1" hidden="1" customWidth="1"/>
    <col min="123" max="123" width="2.125" style="1" hidden="1" customWidth="1"/>
    <col min="124" max="124" width="0.875" style="1" hidden="1" customWidth="1"/>
    <col min="125" max="131" width="0.875" style="1" customWidth="1"/>
    <col min="132" max="132" width="1.25" style="1" customWidth="1"/>
    <col min="133" max="135" width="0.875" style="1" customWidth="1"/>
    <col min="136" max="136" width="7.375" style="1" customWidth="1"/>
    <col min="137" max="137" width="2.625" style="1" customWidth="1"/>
    <col min="138" max="143" width="0.875" style="1" customWidth="1"/>
    <col min="144" max="144" width="1.625" style="1" customWidth="1"/>
    <col min="145" max="145" width="0.875" style="1" customWidth="1"/>
    <col min="146" max="146" width="1.12109375" style="1" customWidth="1"/>
    <col min="147" max="148" width="0.875" style="1" customWidth="1"/>
    <col min="149" max="149" width="3.25390625" style="1" customWidth="1"/>
    <col min="150" max="150" width="1.25" style="1" customWidth="1"/>
    <col min="151" max="16384" width="0.875" style="1" customWidth="1"/>
  </cols>
  <sheetData>
    <row r="1" spans="1:256" s="12" customFormat="1" ht="21.75" customHeight="1">
      <c r="A1" s="13"/>
      <c r="B1" s="108" t="s">
        <v>209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ht="7.5" customHeight="1"/>
    <row r="3" spans="1:162" ht="21" customHeight="1">
      <c r="A3" s="175" t="s">
        <v>210</v>
      </c>
      <c r="B3" s="175"/>
      <c r="C3" s="175"/>
      <c r="D3" s="175"/>
      <c r="E3" s="175"/>
      <c r="F3" s="175"/>
      <c r="G3" s="175"/>
      <c r="H3" s="175"/>
      <c r="I3" s="176" t="s">
        <v>36</v>
      </c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7" t="s">
        <v>211</v>
      </c>
      <c r="CO3" s="177"/>
      <c r="CP3" s="177"/>
      <c r="CQ3" s="177"/>
      <c r="CR3" s="177"/>
      <c r="CS3" s="177"/>
      <c r="CT3" s="177"/>
      <c r="CU3" s="177"/>
      <c r="CV3" s="177" t="s">
        <v>212</v>
      </c>
      <c r="CW3" s="177"/>
      <c r="CX3" s="177"/>
      <c r="CY3" s="177"/>
      <c r="CZ3" s="177"/>
      <c r="DA3" s="177"/>
      <c r="DB3" s="177"/>
      <c r="DC3" s="177"/>
      <c r="DD3" s="177"/>
      <c r="DE3" s="177"/>
      <c r="DF3" s="177" t="s">
        <v>38</v>
      </c>
      <c r="DG3" s="111" t="s">
        <v>40</v>
      </c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</row>
    <row r="4" spans="1:162" ht="11.25" customHeight="1">
      <c r="A4" s="175"/>
      <c r="B4" s="175"/>
      <c r="C4" s="175"/>
      <c r="D4" s="175"/>
      <c r="E4" s="175"/>
      <c r="F4" s="175"/>
      <c r="G4" s="175"/>
      <c r="H4" s="175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8" t="s">
        <v>41</v>
      </c>
      <c r="DH4" s="178"/>
      <c r="DI4" s="178"/>
      <c r="DJ4" s="178"/>
      <c r="DK4" s="178"/>
      <c r="DL4" s="178"/>
      <c r="DM4" s="178" t="s">
        <v>213</v>
      </c>
      <c r="DN4" s="178"/>
      <c r="DO4" s="178"/>
      <c r="DP4" s="178" t="s">
        <v>13</v>
      </c>
      <c r="DQ4" s="178"/>
      <c r="DR4" s="178"/>
      <c r="DS4" s="178"/>
      <c r="DT4" s="179" t="s">
        <v>214</v>
      </c>
      <c r="DU4" s="179"/>
      <c r="DV4" s="179"/>
      <c r="DW4" s="179"/>
      <c r="DX4" s="179"/>
      <c r="DY4" s="179"/>
      <c r="DZ4" s="179" t="s">
        <v>12</v>
      </c>
      <c r="EA4" s="179"/>
      <c r="EB4" s="179"/>
      <c r="EC4" s="179" t="s">
        <v>13</v>
      </c>
      <c r="ED4" s="179"/>
      <c r="EE4" s="179"/>
      <c r="EF4" s="179"/>
      <c r="EG4" s="179" t="s">
        <v>43</v>
      </c>
      <c r="EH4" s="179"/>
      <c r="EI4" s="179"/>
      <c r="EJ4" s="179"/>
      <c r="EK4" s="179"/>
      <c r="EL4" s="179"/>
      <c r="EM4" s="179" t="s">
        <v>215</v>
      </c>
      <c r="EN4" s="179"/>
      <c r="EO4" s="179"/>
      <c r="EP4" s="179" t="s">
        <v>13</v>
      </c>
      <c r="EQ4" s="179"/>
      <c r="ER4" s="179"/>
      <c r="ES4" s="179"/>
      <c r="ET4" s="171" t="s">
        <v>44</v>
      </c>
      <c r="EU4" s="171"/>
      <c r="EV4" s="171"/>
      <c r="EW4" s="171"/>
      <c r="EX4" s="171"/>
      <c r="EY4" s="171"/>
      <c r="EZ4" s="171"/>
      <c r="FA4" s="171"/>
      <c r="FB4" s="171"/>
      <c r="FC4" s="171"/>
      <c r="FD4" s="171"/>
      <c r="FE4" s="171"/>
      <c r="FF4" s="171"/>
    </row>
    <row r="5" spans="1:162" ht="48.75" customHeight="1">
      <c r="A5" s="175"/>
      <c r="B5" s="175"/>
      <c r="C5" s="175"/>
      <c r="D5" s="175"/>
      <c r="E5" s="175"/>
      <c r="F5" s="175"/>
      <c r="G5" s="175"/>
      <c r="H5" s="175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  <c r="DE5" s="177"/>
      <c r="DF5" s="177"/>
      <c r="DG5" s="172" t="s">
        <v>216</v>
      </c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 t="s">
        <v>217</v>
      </c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 t="s">
        <v>218</v>
      </c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1"/>
      <c r="EU5" s="171"/>
      <c r="EV5" s="171"/>
      <c r="EW5" s="171"/>
      <c r="EX5" s="171"/>
      <c r="EY5" s="171"/>
      <c r="EZ5" s="171"/>
      <c r="FA5" s="171"/>
      <c r="FB5" s="171"/>
      <c r="FC5" s="171"/>
      <c r="FD5" s="171"/>
      <c r="FE5" s="171"/>
      <c r="FF5" s="171"/>
    </row>
    <row r="6" spans="1:162" ht="12.75">
      <c r="A6" s="173" t="s">
        <v>48</v>
      </c>
      <c r="B6" s="173"/>
      <c r="C6" s="173"/>
      <c r="D6" s="173"/>
      <c r="E6" s="173"/>
      <c r="F6" s="173"/>
      <c r="G6" s="173"/>
      <c r="H6" s="173"/>
      <c r="I6" s="174" t="s">
        <v>49</v>
      </c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65" t="s">
        <v>50</v>
      </c>
      <c r="CO6" s="165"/>
      <c r="CP6" s="165"/>
      <c r="CQ6" s="165"/>
      <c r="CR6" s="165"/>
      <c r="CS6" s="165"/>
      <c r="CT6" s="165"/>
      <c r="CU6" s="165"/>
      <c r="CV6" s="165" t="s">
        <v>51</v>
      </c>
      <c r="CW6" s="165"/>
      <c r="CX6" s="165"/>
      <c r="CY6" s="165"/>
      <c r="CZ6" s="165"/>
      <c r="DA6" s="165"/>
      <c r="DB6" s="165"/>
      <c r="DC6" s="165"/>
      <c r="DD6" s="165"/>
      <c r="DE6" s="165"/>
      <c r="DF6" s="22"/>
      <c r="DG6" s="165" t="s">
        <v>52</v>
      </c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 t="s">
        <v>53</v>
      </c>
      <c r="DU6" s="165"/>
      <c r="DV6" s="165"/>
      <c r="DW6" s="165"/>
      <c r="DX6" s="165"/>
      <c r="DY6" s="165"/>
      <c r="DZ6" s="165"/>
      <c r="EA6" s="165"/>
      <c r="EB6" s="165"/>
      <c r="EC6" s="165"/>
      <c r="ED6" s="165"/>
      <c r="EE6" s="165"/>
      <c r="EF6" s="165"/>
      <c r="EG6" s="165" t="s">
        <v>54</v>
      </c>
      <c r="EH6" s="165"/>
      <c r="EI6" s="165"/>
      <c r="EJ6" s="165"/>
      <c r="EK6" s="165"/>
      <c r="EL6" s="165"/>
      <c r="EM6" s="165"/>
      <c r="EN6" s="165"/>
      <c r="EO6" s="165"/>
      <c r="EP6" s="165"/>
      <c r="EQ6" s="165"/>
      <c r="ER6" s="165"/>
      <c r="ES6" s="165"/>
      <c r="ET6" s="166" t="s">
        <v>55</v>
      </c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6"/>
      <c r="FF6" s="166"/>
    </row>
    <row r="7" spans="1:162" ht="21.75" customHeight="1">
      <c r="A7" s="167">
        <v>1</v>
      </c>
      <c r="B7" s="167"/>
      <c r="C7" s="167"/>
      <c r="D7" s="167"/>
      <c r="E7" s="167"/>
      <c r="F7" s="167"/>
      <c r="G7" s="167"/>
      <c r="H7" s="167"/>
      <c r="I7" s="168" t="s">
        <v>219</v>
      </c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7" t="s">
        <v>220</v>
      </c>
      <c r="CO7" s="167"/>
      <c r="CP7" s="167"/>
      <c r="CQ7" s="167"/>
      <c r="CR7" s="167"/>
      <c r="CS7" s="167"/>
      <c r="CT7" s="167"/>
      <c r="CU7" s="167"/>
      <c r="CV7" s="36" t="s">
        <v>58</v>
      </c>
      <c r="CW7" s="36"/>
      <c r="CX7" s="36"/>
      <c r="CY7" s="36"/>
      <c r="CZ7" s="36"/>
      <c r="DA7" s="36"/>
      <c r="DB7" s="36"/>
      <c r="DC7" s="36"/>
      <c r="DD7" s="36"/>
      <c r="DE7" s="36"/>
      <c r="DF7" s="23" t="s">
        <v>221</v>
      </c>
      <c r="DG7" s="169">
        <f>DG8+DG12</f>
        <v>7424300</v>
      </c>
      <c r="DH7" s="169"/>
      <c r="DI7" s="169"/>
      <c r="DJ7" s="169"/>
      <c r="DK7" s="169"/>
      <c r="DL7" s="169"/>
      <c r="DM7" s="169"/>
      <c r="DN7" s="169"/>
      <c r="DO7" s="169"/>
      <c r="DP7" s="169"/>
      <c r="DQ7" s="169"/>
      <c r="DR7" s="169"/>
      <c r="DS7" s="169"/>
      <c r="DT7" s="169">
        <f>DT8+DT12</f>
        <v>6817800</v>
      </c>
      <c r="DU7" s="169"/>
      <c r="DV7" s="169"/>
      <c r="DW7" s="169"/>
      <c r="DX7" s="169"/>
      <c r="DY7" s="169"/>
      <c r="DZ7" s="169"/>
      <c r="EA7" s="169"/>
      <c r="EB7" s="169"/>
      <c r="EC7" s="169"/>
      <c r="ED7" s="169"/>
      <c r="EE7" s="169"/>
      <c r="EF7" s="169"/>
      <c r="EG7" s="169">
        <f>EG8+EG12</f>
        <v>6785800</v>
      </c>
      <c r="EH7" s="169"/>
      <c r="EI7" s="169"/>
      <c r="EJ7" s="169"/>
      <c r="EK7" s="169"/>
      <c r="EL7" s="169"/>
      <c r="EM7" s="169"/>
      <c r="EN7" s="169"/>
      <c r="EO7" s="169"/>
      <c r="EP7" s="169"/>
      <c r="EQ7" s="169"/>
      <c r="ER7" s="169"/>
      <c r="ES7" s="169"/>
      <c r="ET7" s="170">
        <f>ET8+ET12</f>
        <v>0</v>
      </c>
      <c r="EU7" s="170"/>
      <c r="EV7" s="170"/>
      <c r="EW7" s="170"/>
      <c r="EX7" s="170"/>
      <c r="EY7" s="170"/>
      <c r="EZ7" s="170"/>
      <c r="FA7" s="170"/>
      <c r="FB7" s="170"/>
      <c r="FC7" s="170"/>
      <c r="FD7" s="170"/>
      <c r="FE7" s="170"/>
      <c r="FF7" s="170"/>
    </row>
    <row r="8" spans="1:162" ht="48" customHeight="1">
      <c r="A8" s="151" t="s">
        <v>222</v>
      </c>
      <c r="B8" s="151"/>
      <c r="C8" s="151"/>
      <c r="D8" s="151"/>
      <c r="E8" s="151"/>
      <c r="F8" s="151"/>
      <c r="G8" s="151"/>
      <c r="H8" s="151"/>
      <c r="I8" s="164" t="s">
        <v>223</v>
      </c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51" t="s">
        <v>224</v>
      </c>
      <c r="CO8" s="151"/>
      <c r="CP8" s="151"/>
      <c r="CQ8" s="151"/>
      <c r="CR8" s="151"/>
      <c r="CS8" s="151"/>
      <c r="CT8" s="151"/>
      <c r="CU8" s="151"/>
      <c r="CV8" s="49" t="s">
        <v>58</v>
      </c>
      <c r="CW8" s="49"/>
      <c r="CX8" s="49"/>
      <c r="CY8" s="49"/>
      <c r="CZ8" s="49"/>
      <c r="DA8" s="49"/>
      <c r="DB8" s="49"/>
      <c r="DC8" s="49"/>
      <c r="DD8" s="49"/>
      <c r="DE8" s="49"/>
      <c r="DF8" s="24" t="s">
        <v>221</v>
      </c>
      <c r="DG8" s="42">
        <f>DG9+DG11</f>
        <v>328500</v>
      </c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>
        <f>DT9+DT11</f>
        <v>0</v>
      </c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>
        <f>EG9+EG11</f>
        <v>0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50">
        <f>ET9+ET11</f>
        <v>0</v>
      </c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</row>
    <row r="9" spans="1:162" ht="39" customHeight="1">
      <c r="A9" s="151" t="s">
        <v>225</v>
      </c>
      <c r="B9" s="151"/>
      <c r="C9" s="151"/>
      <c r="D9" s="151"/>
      <c r="E9" s="151"/>
      <c r="F9" s="151"/>
      <c r="G9" s="151"/>
      <c r="H9" s="151"/>
      <c r="I9" s="159" t="s">
        <v>226</v>
      </c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1" t="s">
        <v>227</v>
      </c>
      <c r="CO9" s="151"/>
      <c r="CP9" s="151"/>
      <c r="CQ9" s="151"/>
      <c r="CR9" s="151"/>
      <c r="CS9" s="151"/>
      <c r="CT9" s="151"/>
      <c r="CU9" s="151"/>
      <c r="CV9" s="49" t="s">
        <v>58</v>
      </c>
      <c r="CW9" s="49"/>
      <c r="CX9" s="49"/>
      <c r="CY9" s="49"/>
      <c r="CZ9" s="49"/>
      <c r="DA9" s="49"/>
      <c r="DB9" s="49"/>
      <c r="DC9" s="49"/>
      <c r="DD9" s="49"/>
      <c r="DE9" s="49"/>
      <c r="DF9" s="26" t="s">
        <v>228</v>
      </c>
      <c r="DG9" s="160">
        <v>328500</v>
      </c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1">
        <v>0</v>
      </c>
      <c r="EU9" s="161"/>
      <c r="EV9" s="161"/>
      <c r="EW9" s="161"/>
      <c r="EX9" s="161"/>
      <c r="EY9" s="161"/>
      <c r="EZ9" s="161"/>
      <c r="FA9" s="161"/>
      <c r="FB9" s="161"/>
      <c r="FC9" s="161"/>
      <c r="FD9" s="161"/>
      <c r="FE9" s="161"/>
      <c r="FF9" s="161"/>
    </row>
    <row r="10" spans="1:162" ht="25.5" customHeight="1">
      <c r="A10" s="154"/>
      <c r="B10" s="154"/>
      <c r="C10" s="154"/>
      <c r="D10" s="154"/>
      <c r="E10" s="154"/>
      <c r="F10" s="154"/>
      <c r="G10" s="154"/>
      <c r="H10" s="154"/>
      <c r="I10" s="25"/>
      <c r="J10" s="155" t="s">
        <v>229</v>
      </c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4" t="s">
        <v>230</v>
      </c>
      <c r="CO10" s="154"/>
      <c r="CP10" s="154"/>
      <c r="CQ10" s="154"/>
      <c r="CR10" s="154"/>
      <c r="CS10" s="154"/>
      <c r="CT10" s="154"/>
      <c r="CU10" s="154"/>
      <c r="CV10" s="14"/>
      <c r="CW10" s="14"/>
      <c r="CX10" s="158" t="s">
        <v>221</v>
      </c>
      <c r="CY10" s="158"/>
      <c r="CZ10" s="158"/>
      <c r="DA10" s="158"/>
      <c r="DB10" s="158"/>
      <c r="DC10" s="158"/>
      <c r="DD10" s="158"/>
      <c r="DE10" s="158"/>
      <c r="DF10" s="14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27"/>
      <c r="DR10" s="27"/>
      <c r="DS10" s="27"/>
      <c r="DT10" s="27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3">
        <v>0</v>
      </c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153"/>
      <c r="FF10" s="153"/>
    </row>
    <row r="11" spans="1:162" ht="37.5" customHeight="1">
      <c r="A11" s="151" t="s">
        <v>231</v>
      </c>
      <c r="B11" s="151"/>
      <c r="C11" s="151"/>
      <c r="D11" s="151"/>
      <c r="E11" s="151"/>
      <c r="F11" s="151"/>
      <c r="G11" s="151"/>
      <c r="H11" s="151"/>
      <c r="I11" s="163" t="s">
        <v>232</v>
      </c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51" t="s">
        <v>233</v>
      </c>
      <c r="CO11" s="151"/>
      <c r="CP11" s="151"/>
      <c r="CQ11" s="151"/>
      <c r="CR11" s="151"/>
      <c r="CS11" s="151"/>
      <c r="CT11" s="151"/>
      <c r="CU11" s="151"/>
      <c r="CV11" s="49" t="s">
        <v>58</v>
      </c>
      <c r="CW11" s="49"/>
      <c r="CX11" s="49"/>
      <c r="CY11" s="49"/>
      <c r="CZ11" s="49"/>
      <c r="DA11" s="49"/>
      <c r="DB11" s="49"/>
      <c r="DC11" s="49"/>
      <c r="DD11" s="49"/>
      <c r="DE11" s="49"/>
      <c r="DF11" s="26" t="s">
        <v>228</v>
      </c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  <c r="ES11" s="160"/>
      <c r="ET11" s="161">
        <v>0</v>
      </c>
      <c r="EU11" s="161"/>
      <c r="EV11" s="161"/>
      <c r="EW11" s="161"/>
      <c r="EX11" s="161"/>
      <c r="EY11" s="161"/>
      <c r="EZ11" s="161"/>
      <c r="FA11" s="161"/>
      <c r="FB11" s="161"/>
      <c r="FC11" s="161"/>
      <c r="FD11" s="161"/>
      <c r="FE11" s="161"/>
      <c r="FF11" s="161"/>
    </row>
    <row r="12" spans="1:162" ht="45.75" customHeight="1">
      <c r="A12" s="151" t="s">
        <v>234</v>
      </c>
      <c r="B12" s="151"/>
      <c r="C12" s="151"/>
      <c r="D12" s="151"/>
      <c r="E12" s="151"/>
      <c r="F12" s="151"/>
      <c r="G12" s="151"/>
      <c r="H12" s="151"/>
      <c r="I12" s="162" t="s">
        <v>235</v>
      </c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51" t="s">
        <v>236</v>
      </c>
      <c r="CO12" s="151"/>
      <c r="CP12" s="151"/>
      <c r="CQ12" s="151"/>
      <c r="CR12" s="151"/>
      <c r="CS12" s="151"/>
      <c r="CT12" s="151"/>
      <c r="CU12" s="151"/>
      <c r="CV12" s="49" t="s">
        <v>58</v>
      </c>
      <c r="CW12" s="49"/>
      <c r="CX12" s="49"/>
      <c r="CY12" s="49"/>
      <c r="CZ12" s="49"/>
      <c r="DA12" s="49"/>
      <c r="DB12" s="49"/>
      <c r="DC12" s="49"/>
      <c r="DD12" s="49"/>
      <c r="DE12" s="49"/>
      <c r="DF12" s="24" t="s">
        <v>221</v>
      </c>
      <c r="DG12" s="42">
        <f>DG13+DG20</f>
        <v>7095800</v>
      </c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>
        <f>DT13+DT20</f>
        <v>6817800</v>
      </c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>
        <f>EG13+EG20</f>
        <v>6785800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50">
        <f>ET13+ET20</f>
        <v>0</v>
      </c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</row>
    <row r="13" spans="1:162" ht="24.75" customHeight="1">
      <c r="A13" s="154" t="s">
        <v>237</v>
      </c>
      <c r="B13" s="154"/>
      <c r="C13" s="154"/>
      <c r="D13" s="154"/>
      <c r="E13" s="154"/>
      <c r="F13" s="154"/>
      <c r="G13" s="154"/>
      <c r="H13" s="154"/>
      <c r="I13" s="159" t="s">
        <v>238</v>
      </c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1" t="s">
        <v>239</v>
      </c>
      <c r="CO13" s="151"/>
      <c r="CP13" s="151"/>
      <c r="CQ13" s="151"/>
      <c r="CR13" s="151"/>
      <c r="CS13" s="151"/>
      <c r="CT13" s="151"/>
      <c r="CU13" s="151"/>
      <c r="CV13" s="49" t="s">
        <v>58</v>
      </c>
      <c r="CW13" s="49"/>
      <c r="CX13" s="49"/>
      <c r="CY13" s="49"/>
      <c r="CZ13" s="49"/>
      <c r="DA13" s="49"/>
      <c r="DB13" s="49"/>
      <c r="DC13" s="49"/>
      <c r="DD13" s="49"/>
      <c r="DE13" s="49"/>
      <c r="DF13" s="14"/>
      <c r="DG13" s="42">
        <f>DG15+DG17+DG19</f>
        <v>7095800</v>
      </c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>
        <f>DT15+DT17+DT19</f>
        <v>6817800</v>
      </c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>
        <f>EG15+EG17+EG19</f>
        <v>6785800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50">
        <f>ET15+ET17+ET19</f>
        <v>0</v>
      </c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</row>
    <row r="14" spans="1:162" ht="15" customHeight="1">
      <c r="A14" s="154"/>
      <c r="B14" s="154"/>
      <c r="C14" s="154"/>
      <c r="D14" s="154"/>
      <c r="E14" s="154"/>
      <c r="F14" s="154"/>
      <c r="G14" s="154"/>
      <c r="H14" s="154"/>
      <c r="I14" s="25"/>
      <c r="J14" s="155" t="s">
        <v>63</v>
      </c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4"/>
      <c r="CO14" s="154"/>
      <c r="CP14" s="154"/>
      <c r="CQ14" s="154"/>
      <c r="CR14" s="154"/>
      <c r="CS14" s="154"/>
      <c r="CT14" s="154"/>
      <c r="CU14" s="154"/>
      <c r="CV14" s="14"/>
      <c r="CW14" s="14"/>
      <c r="CX14" s="52" t="s">
        <v>58</v>
      </c>
      <c r="CY14" s="52"/>
      <c r="CZ14" s="52"/>
      <c r="DA14" s="52"/>
      <c r="DB14" s="52"/>
      <c r="DC14" s="52"/>
      <c r="DD14" s="52"/>
      <c r="DE14" s="52"/>
      <c r="DF14" s="18"/>
      <c r="DG14" s="53" t="s">
        <v>58</v>
      </c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 t="s">
        <v>58</v>
      </c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 t="s">
        <v>58</v>
      </c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4" t="s">
        <v>58</v>
      </c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</row>
    <row r="15" spans="1:162" ht="28.5" customHeight="1">
      <c r="A15" s="151" t="s">
        <v>240</v>
      </c>
      <c r="B15" s="151"/>
      <c r="C15" s="151"/>
      <c r="D15" s="151"/>
      <c r="E15" s="151"/>
      <c r="F15" s="151"/>
      <c r="G15" s="151"/>
      <c r="H15" s="151"/>
      <c r="I15" s="159" t="s">
        <v>241</v>
      </c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1" t="s">
        <v>242</v>
      </c>
      <c r="CO15" s="151"/>
      <c r="CP15" s="151"/>
      <c r="CQ15" s="151"/>
      <c r="CR15" s="151"/>
      <c r="CS15" s="151"/>
      <c r="CT15" s="151"/>
      <c r="CU15" s="151"/>
      <c r="CV15" s="49" t="s">
        <v>58</v>
      </c>
      <c r="CW15" s="49"/>
      <c r="CX15" s="49"/>
      <c r="CY15" s="49"/>
      <c r="CZ15" s="49"/>
      <c r="DA15" s="49"/>
      <c r="DB15" s="49"/>
      <c r="DC15" s="49"/>
      <c r="DD15" s="49"/>
      <c r="DE15" s="49"/>
      <c r="DF15" s="26" t="s">
        <v>228</v>
      </c>
      <c r="DG15" s="160">
        <v>1313500</v>
      </c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0"/>
      <c r="DT15" s="160">
        <v>707000</v>
      </c>
      <c r="DU15" s="160"/>
      <c r="DV15" s="160"/>
      <c r="DW15" s="160"/>
      <c r="DX15" s="160"/>
      <c r="DY15" s="160"/>
      <c r="DZ15" s="160"/>
      <c r="EA15" s="160"/>
      <c r="EB15" s="160"/>
      <c r="EC15" s="160"/>
      <c r="ED15" s="160"/>
      <c r="EE15" s="160"/>
      <c r="EF15" s="160"/>
      <c r="EG15" s="160">
        <v>675000</v>
      </c>
      <c r="EH15" s="160"/>
      <c r="EI15" s="160"/>
      <c r="EJ15" s="160"/>
      <c r="EK15" s="160"/>
      <c r="EL15" s="160"/>
      <c r="EM15" s="160"/>
      <c r="EN15" s="160"/>
      <c r="EO15" s="160"/>
      <c r="EP15" s="160"/>
      <c r="EQ15" s="160"/>
      <c r="ER15" s="160"/>
      <c r="ES15" s="160"/>
      <c r="ET15" s="161">
        <v>0</v>
      </c>
      <c r="EU15" s="161"/>
      <c r="EV15" s="161"/>
      <c r="EW15" s="161"/>
      <c r="EX15" s="161"/>
      <c r="EY15" s="161"/>
      <c r="EZ15" s="161"/>
      <c r="FA15" s="161"/>
      <c r="FB15" s="161"/>
      <c r="FC15" s="161"/>
      <c r="FD15" s="161"/>
      <c r="FE15" s="161"/>
      <c r="FF15" s="161"/>
    </row>
    <row r="16" spans="1:162" ht="32.25" customHeight="1">
      <c r="A16" s="154"/>
      <c r="B16" s="154"/>
      <c r="C16" s="154"/>
      <c r="D16" s="154"/>
      <c r="E16" s="154"/>
      <c r="F16" s="154"/>
      <c r="G16" s="154"/>
      <c r="H16" s="154"/>
      <c r="I16" s="25"/>
      <c r="J16" s="155" t="s">
        <v>243</v>
      </c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4" t="s">
        <v>244</v>
      </c>
      <c r="CO16" s="154"/>
      <c r="CP16" s="154"/>
      <c r="CQ16" s="154"/>
      <c r="CR16" s="154"/>
      <c r="CS16" s="154"/>
      <c r="CT16" s="154"/>
      <c r="CU16" s="154"/>
      <c r="CV16" s="14"/>
      <c r="CW16" s="14"/>
      <c r="CX16" s="158" t="s">
        <v>221</v>
      </c>
      <c r="CY16" s="158"/>
      <c r="CZ16" s="158"/>
      <c r="DA16" s="158"/>
      <c r="DB16" s="158"/>
      <c r="DC16" s="158"/>
      <c r="DD16" s="158"/>
      <c r="DE16" s="158"/>
      <c r="DF16" s="26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27"/>
      <c r="DR16" s="27"/>
      <c r="DS16" s="27"/>
      <c r="DT16" s="27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2"/>
      <c r="ET16" s="153">
        <v>0</v>
      </c>
      <c r="EU16" s="153"/>
      <c r="EV16" s="153"/>
      <c r="EW16" s="153"/>
      <c r="EX16" s="153"/>
      <c r="EY16" s="153"/>
      <c r="EZ16" s="153"/>
      <c r="FA16" s="153"/>
      <c r="FB16" s="153"/>
      <c r="FC16" s="153"/>
      <c r="FD16" s="153"/>
      <c r="FE16" s="153"/>
      <c r="FF16" s="153"/>
    </row>
    <row r="17" spans="1:162" ht="29.25" customHeight="1">
      <c r="A17" s="151" t="s">
        <v>245</v>
      </c>
      <c r="B17" s="151"/>
      <c r="C17" s="151"/>
      <c r="D17" s="151"/>
      <c r="E17" s="151"/>
      <c r="F17" s="151"/>
      <c r="G17" s="151"/>
      <c r="H17" s="151"/>
      <c r="I17" s="159" t="s">
        <v>246</v>
      </c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1" t="s">
        <v>247</v>
      </c>
      <c r="CO17" s="151"/>
      <c r="CP17" s="151"/>
      <c r="CQ17" s="151"/>
      <c r="CR17" s="151"/>
      <c r="CS17" s="151"/>
      <c r="CT17" s="151"/>
      <c r="CU17" s="151"/>
      <c r="CV17" s="49" t="s">
        <v>58</v>
      </c>
      <c r="CW17" s="49"/>
      <c r="CX17" s="49"/>
      <c r="CY17" s="49"/>
      <c r="CZ17" s="49"/>
      <c r="DA17" s="49"/>
      <c r="DB17" s="49"/>
      <c r="DC17" s="49"/>
      <c r="DD17" s="49"/>
      <c r="DE17" s="49"/>
      <c r="DF17" s="26" t="s">
        <v>228</v>
      </c>
      <c r="DG17" s="160"/>
      <c r="DH17" s="160"/>
      <c r="DI17" s="160"/>
      <c r="DJ17" s="160"/>
      <c r="DK17" s="160"/>
      <c r="DL17" s="160"/>
      <c r="DM17" s="160"/>
      <c r="DN17" s="160"/>
      <c r="DO17" s="160"/>
      <c r="DP17" s="160"/>
      <c r="DQ17" s="160"/>
      <c r="DR17" s="160"/>
      <c r="DS17" s="160"/>
      <c r="DT17" s="160"/>
      <c r="DU17" s="160"/>
      <c r="DV17" s="160"/>
      <c r="DW17" s="160"/>
      <c r="DX17" s="160"/>
      <c r="DY17" s="160"/>
      <c r="DZ17" s="160"/>
      <c r="EA17" s="160"/>
      <c r="EB17" s="160"/>
      <c r="EC17" s="160"/>
      <c r="ED17" s="160"/>
      <c r="EE17" s="160"/>
      <c r="EF17" s="160"/>
      <c r="EG17" s="160"/>
      <c r="EH17" s="160"/>
      <c r="EI17" s="160"/>
      <c r="EJ17" s="160"/>
      <c r="EK17" s="160"/>
      <c r="EL17" s="160"/>
      <c r="EM17" s="160"/>
      <c r="EN17" s="160"/>
      <c r="EO17" s="160"/>
      <c r="EP17" s="160"/>
      <c r="EQ17" s="160"/>
      <c r="ER17" s="160"/>
      <c r="ES17" s="160"/>
      <c r="ET17" s="50">
        <f>'стр.1_4'!ET44</f>
        <v>0</v>
      </c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</row>
    <row r="18" spans="1:162" ht="23.25" customHeight="1">
      <c r="A18" s="154"/>
      <c r="B18" s="154"/>
      <c r="C18" s="154"/>
      <c r="D18" s="154"/>
      <c r="E18" s="154"/>
      <c r="F18" s="154"/>
      <c r="G18" s="154"/>
      <c r="H18" s="154"/>
      <c r="I18" s="25"/>
      <c r="J18" s="155" t="s">
        <v>248</v>
      </c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4" t="s">
        <v>249</v>
      </c>
      <c r="CO18" s="154"/>
      <c r="CP18" s="154"/>
      <c r="CQ18" s="154"/>
      <c r="CR18" s="154"/>
      <c r="CS18" s="154"/>
      <c r="CT18" s="154"/>
      <c r="CU18" s="154"/>
      <c r="CV18" s="14"/>
      <c r="CW18" s="14"/>
      <c r="CX18" s="158" t="s">
        <v>221</v>
      </c>
      <c r="CY18" s="158"/>
      <c r="CZ18" s="158"/>
      <c r="DA18" s="158"/>
      <c r="DB18" s="158"/>
      <c r="DC18" s="158"/>
      <c r="DD18" s="158"/>
      <c r="DE18" s="158"/>
      <c r="DF18" s="14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27"/>
      <c r="DR18" s="27"/>
      <c r="DS18" s="27"/>
      <c r="DT18" s="27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3">
        <v>0</v>
      </c>
      <c r="EU18" s="153"/>
      <c r="EV18" s="153"/>
      <c r="EW18" s="153"/>
      <c r="EX18" s="153"/>
      <c r="EY18" s="153"/>
      <c r="EZ18" s="153"/>
      <c r="FA18" s="153"/>
      <c r="FB18" s="153"/>
      <c r="FC18" s="153"/>
      <c r="FD18" s="153"/>
      <c r="FE18" s="153"/>
      <c r="FF18" s="153"/>
    </row>
    <row r="19" spans="1:162" ht="29.25" customHeight="1">
      <c r="A19" s="154" t="s">
        <v>250</v>
      </c>
      <c r="B19" s="154"/>
      <c r="C19" s="154"/>
      <c r="D19" s="154"/>
      <c r="E19" s="154"/>
      <c r="F19" s="154"/>
      <c r="G19" s="154"/>
      <c r="H19" s="154"/>
      <c r="I19" s="25"/>
      <c r="J19" s="155" t="s">
        <v>251</v>
      </c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4" t="s">
        <v>252</v>
      </c>
      <c r="CO19" s="154"/>
      <c r="CP19" s="154"/>
      <c r="CQ19" s="154"/>
      <c r="CR19" s="154"/>
      <c r="CS19" s="154"/>
      <c r="CT19" s="154"/>
      <c r="CU19" s="154"/>
      <c r="CV19" s="14"/>
      <c r="CW19" s="14"/>
      <c r="CX19" s="52" t="s">
        <v>58</v>
      </c>
      <c r="CY19" s="52"/>
      <c r="CZ19" s="52"/>
      <c r="DA19" s="52"/>
      <c r="DB19" s="52"/>
      <c r="DC19" s="52"/>
      <c r="DD19" s="52"/>
      <c r="DE19" s="52"/>
      <c r="DF19" s="26" t="s">
        <v>228</v>
      </c>
      <c r="DG19" s="152">
        <v>5782300</v>
      </c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>
        <v>6110800</v>
      </c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>
        <v>6110800</v>
      </c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3">
        <v>0</v>
      </c>
      <c r="EU19" s="153"/>
      <c r="EV19" s="153"/>
      <c r="EW19" s="153"/>
      <c r="EX19" s="153"/>
      <c r="EY19" s="153"/>
      <c r="EZ19" s="153"/>
      <c r="FA19" s="153"/>
      <c r="FB19" s="153"/>
      <c r="FC19" s="153"/>
      <c r="FD19" s="153"/>
      <c r="FE19" s="153"/>
      <c r="FF19" s="153"/>
    </row>
    <row r="20" spans="1:162" ht="29.25" customHeight="1">
      <c r="A20" s="154" t="s">
        <v>253</v>
      </c>
      <c r="B20" s="154"/>
      <c r="C20" s="154"/>
      <c r="D20" s="154"/>
      <c r="E20" s="154"/>
      <c r="F20" s="154"/>
      <c r="G20" s="154"/>
      <c r="H20" s="154"/>
      <c r="I20" s="25"/>
      <c r="J20" s="157" t="s">
        <v>254</v>
      </c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4" t="s">
        <v>255</v>
      </c>
      <c r="CO20" s="154"/>
      <c r="CP20" s="154"/>
      <c r="CQ20" s="154"/>
      <c r="CR20" s="154"/>
      <c r="CS20" s="154"/>
      <c r="CT20" s="154"/>
      <c r="CU20" s="154"/>
      <c r="CV20" s="14"/>
      <c r="CW20" s="14"/>
      <c r="CX20" s="158" t="s">
        <v>221</v>
      </c>
      <c r="CY20" s="158"/>
      <c r="CZ20" s="158"/>
      <c r="DA20" s="158"/>
      <c r="DB20" s="158"/>
      <c r="DC20" s="158"/>
      <c r="DD20" s="158"/>
      <c r="DE20" s="158"/>
      <c r="DF20" s="26" t="s">
        <v>228</v>
      </c>
      <c r="DG20" s="53">
        <f>DG22</f>
        <v>0</v>
      </c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>
        <f>DT22</f>
        <v>0</v>
      </c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>
        <f>EG22</f>
        <v>0</v>
      </c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4">
        <f>ET22</f>
        <v>0</v>
      </c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</row>
    <row r="21" spans="1:162" ht="15" customHeight="1">
      <c r="A21" s="154"/>
      <c r="B21" s="154"/>
      <c r="C21" s="154"/>
      <c r="D21" s="154"/>
      <c r="E21" s="154"/>
      <c r="F21" s="154"/>
      <c r="G21" s="154"/>
      <c r="H21" s="154"/>
      <c r="I21" s="25"/>
      <c r="J21" s="156" t="s">
        <v>63</v>
      </c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52" t="s">
        <v>58</v>
      </c>
      <c r="CO21" s="52"/>
      <c r="CP21" s="52"/>
      <c r="CQ21" s="52"/>
      <c r="CR21" s="52"/>
      <c r="CS21" s="52"/>
      <c r="CT21" s="52"/>
      <c r="CU21" s="52"/>
      <c r="CV21" s="14"/>
      <c r="CW21" s="14"/>
      <c r="CX21" s="52" t="s">
        <v>58</v>
      </c>
      <c r="CY21" s="52"/>
      <c r="CZ21" s="52"/>
      <c r="DA21" s="52"/>
      <c r="DB21" s="52"/>
      <c r="DC21" s="52"/>
      <c r="DD21" s="52"/>
      <c r="DE21" s="52"/>
      <c r="DF21" s="18"/>
      <c r="DG21" s="53" t="s">
        <v>58</v>
      </c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 t="s">
        <v>58</v>
      </c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 t="s">
        <v>58</v>
      </c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4" t="s">
        <v>58</v>
      </c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</row>
    <row r="22" spans="1:162" ht="29.25" customHeight="1">
      <c r="A22" s="154" t="s">
        <v>256</v>
      </c>
      <c r="B22" s="154"/>
      <c r="C22" s="154"/>
      <c r="D22" s="154"/>
      <c r="E22" s="154"/>
      <c r="F22" s="154"/>
      <c r="G22" s="154"/>
      <c r="H22" s="154"/>
      <c r="I22" s="25"/>
      <c r="J22" s="155" t="s">
        <v>251</v>
      </c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4" t="s">
        <v>257</v>
      </c>
      <c r="CO22" s="154"/>
      <c r="CP22" s="154"/>
      <c r="CQ22" s="154"/>
      <c r="CR22" s="154"/>
      <c r="CS22" s="154"/>
      <c r="CT22" s="154"/>
      <c r="CU22" s="154"/>
      <c r="CV22" s="14"/>
      <c r="CW22" s="14"/>
      <c r="CX22" s="52" t="s">
        <v>58</v>
      </c>
      <c r="CY22" s="52"/>
      <c r="CZ22" s="52"/>
      <c r="DA22" s="52"/>
      <c r="DB22" s="52"/>
      <c r="DC22" s="52"/>
      <c r="DD22" s="52"/>
      <c r="DE22" s="52"/>
      <c r="DF22" s="26" t="s">
        <v>228</v>
      </c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3">
        <v>0</v>
      </c>
      <c r="EU22" s="153"/>
      <c r="EV22" s="153"/>
      <c r="EW22" s="153"/>
      <c r="EX22" s="153"/>
      <c r="EY22" s="153"/>
      <c r="EZ22" s="153"/>
      <c r="FA22" s="153"/>
      <c r="FB22" s="153"/>
      <c r="FC22" s="153"/>
      <c r="FD22" s="153"/>
      <c r="FE22" s="153"/>
      <c r="FF22" s="153"/>
    </row>
    <row r="23" spans="1:162" ht="37.5" customHeight="1">
      <c r="A23" s="149" t="s">
        <v>49</v>
      </c>
      <c r="B23" s="149"/>
      <c r="C23" s="149"/>
      <c r="D23" s="149"/>
      <c r="E23" s="149"/>
      <c r="F23" s="149"/>
      <c r="G23" s="149"/>
      <c r="H23" s="149"/>
      <c r="I23" s="150" t="s">
        <v>258</v>
      </c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1" t="s">
        <v>259</v>
      </c>
      <c r="CO23" s="151"/>
      <c r="CP23" s="151"/>
      <c r="CQ23" s="151"/>
      <c r="CR23" s="151"/>
      <c r="CS23" s="151"/>
      <c r="CT23" s="151"/>
      <c r="CU23" s="151"/>
      <c r="CV23" s="49" t="s">
        <v>58</v>
      </c>
      <c r="CW23" s="49"/>
      <c r="CX23" s="49"/>
      <c r="CY23" s="49"/>
      <c r="CZ23" s="49"/>
      <c r="DA23" s="49"/>
      <c r="DB23" s="49"/>
      <c r="DC23" s="49"/>
      <c r="DD23" s="49"/>
      <c r="DE23" s="49"/>
      <c r="DF23" s="24" t="s">
        <v>221</v>
      </c>
      <c r="DG23" s="42">
        <f>DG13</f>
        <v>7095800</v>
      </c>
      <c r="DH23" s="42">
        <f aca="true" t="shared" si="0" ref="DH23:DS23">DH13+DH22</f>
        <v>0</v>
      </c>
      <c r="DI23" s="42">
        <f t="shared" si="0"/>
        <v>0</v>
      </c>
      <c r="DJ23" s="42">
        <f t="shared" si="0"/>
        <v>0</v>
      </c>
      <c r="DK23" s="42">
        <f t="shared" si="0"/>
        <v>0</v>
      </c>
      <c r="DL23" s="42">
        <f t="shared" si="0"/>
        <v>0</v>
      </c>
      <c r="DM23" s="42">
        <f t="shared" si="0"/>
        <v>0</v>
      </c>
      <c r="DN23" s="42">
        <f t="shared" si="0"/>
        <v>0</v>
      </c>
      <c r="DO23" s="42">
        <f t="shared" si="0"/>
        <v>0</v>
      </c>
      <c r="DP23" s="42">
        <f t="shared" si="0"/>
        <v>0</v>
      </c>
      <c r="DQ23" s="42">
        <f t="shared" si="0"/>
        <v>0</v>
      </c>
      <c r="DR23" s="42">
        <f t="shared" si="0"/>
        <v>0</v>
      </c>
      <c r="DS23" s="42">
        <f t="shared" si="0"/>
        <v>0</v>
      </c>
      <c r="DT23" s="42">
        <f>DT13</f>
        <v>6817800</v>
      </c>
      <c r="DU23" s="42">
        <f aca="true" t="shared" si="1" ref="DU23:EF23">DU13+DU22</f>
        <v>0</v>
      </c>
      <c r="DV23" s="42">
        <f t="shared" si="1"/>
        <v>0</v>
      </c>
      <c r="DW23" s="42">
        <f t="shared" si="1"/>
        <v>0</v>
      </c>
      <c r="DX23" s="42">
        <f t="shared" si="1"/>
        <v>0</v>
      </c>
      <c r="DY23" s="42">
        <f t="shared" si="1"/>
        <v>0</v>
      </c>
      <c r="DZ23" s="42">
        <f t="shared" si="1"/>
        <v>0</v>
      </c>
      <c r="EA23" s="42">
        <f t="shared" si="1"/>
        <v>0</v>
      </c>
      <c r="EB23" s="42">
        <f t="shared" si="1"/>
        <v>0</v>
      </c>
      <c r="EC23" s="42">
        <f t="shared" si="1"/>
        <v>0</v>
      </c>
      <c r="ED23" s="42">
        <f t="shared" si="1"/>
        <v>0</v>
      </c>
      <c r="EE23" s="42">
        <f t="shared" si="1"/>
        <v>0</v>
      </c>
      <c r="EF23" s="42">
        <f t="shared" si="1"/>
        <v>0</v>
      </c>
      <c r="EG23" s="42">
        <f>EG13</f>
        <v>6785800</v>
      </c>
      <c r="EH23" s="42">
        <f aca="true" t="shared" si="2" ref="EH23:ES23">EH13+EH22</f>
        <v>0</v>
      </c>
      <c r="EI23" s="42">
        <f t="shared" si="2"/>
        <v>0</v>
      </c>
      <c r="EJ23" s="42">
        <f t="shared" si="2"/>
        <v>0</v>
      </c>
      <c r="EK23" s="42">
        <f t="shared" si="2"/>
        <v>0</v>
      </c>
      <c r="EL23" s="42">
        <f t="shared" si="2"/>
        <v>0</v>
      </c>
      <c r="EM23" s="42">
        <f t="shared" si="2"/>
        <v>0</v>
      </c>
      <c r="EN23" s="42">
        <f t="shared" si="2"/>
        <v>0</v>
      </c>
      <c r="EO23" s="42">
        <f t="shared" si="2"/>
        <v>0</v>
      </c>
      <c r="EP23" s="42">
        <f t="shared" si="2"/>
        <v>0</v>
      </c>
      <c r="EQ23" s="42">
        <f t="shared" si="2"/>
        <v>0</v>
      </c>
      <c r="ER23" s="42">
        <f t="shared" si="2"/>
        <v>0</v>
      </c>
      <c r="ES23" s="42">
        <f t="shared" si="2"/>
        <v>0</v>
      </c>
      <c r="ET23" s="50">
        <f>ET13</f>
        <v>0</v>
      </c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</row>
    <row r="24" spans="1:162" ht="33" customHeight="1">
      <c r="A24" s="149" t="s">
        <v>50</v>
      </c>
      <c r="B24" s="149"/>
      <c r="C24" s="149"/>
      <c r="D24" s="149"/>
      <c r="E24" s="149"/>
      <c r="F24" s="149"/>
      <c r="G24" s="149"/>
      <c r="H24" s="149"/>
      <c r="I24" s="150" t="s">
        <v>260</v>
      </c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1" t="s">
        <v>261</v>
      </c>
      <c r="CO24" s="151"/>
      <c r="CP24" s="151"/>
      <c r="CQ24" s="151"/>
      <c r="CR24" s="151"/>
      <c r="CS24" s="151"/>
      <c r="CT24" s="151"/>
      <c r="CU24" s="151"/>
      <c r="CV24" s="49" t="s">
        <v>58</v>
      </c>
      <c r="CW24" s="49"/>
      <c r="CX24" s="49"/>
      <c r="CY24" s="49"/>
      <c r="CZ24" s="49"/>
      <c r="DA24" s="49"/>
      <c r="DB24" s="49"/>
      <c r="DC24" s="49"/>
      <c r="DD24" s="49"/>
      <c r="DE24" s="49"/>
      <c r="DF24" s="24" t="s">
        <v>221</v>
      </c>
      <c r="DG24" s="42">
        <f>DG20</f>
        <v>0</v>
      </c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>
        <f>DT20</f>
        <v>0</v>
      </c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>
        <f>EG20</f>
        <v>0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50">
        <f>ET20</f>
        <v>0</v>
      </c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</row>
    <row r="26" ht="11.25">
      <c r="I26" s="1" t="s">
        <v>262</v>
      </c>
    </row>
    <row r="27" spans="2:96" ht="11.25">
      <c r="B27" s="148" t="s">
        <v>263</v>
      </c>
      <c r="C27" s="148"/>
      <c r="D27" s="148"/>
      <c r="E27" s="148"/>
      <c r="I27" s="1" t="s">
        <v>264</v>
      </c>
      <c r="J27" s="1" t="s">
        <v>262</v>
      </c>
      <c r="AQ27" s="146" t="s">
        <v>265</v>
      </c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Y27" s="147" t="s">
        <v>276</v>
      </c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</row>
    <row r="28" spans="10:96" s="4" customFormat="1" ht="11.25">
      <c r="J28" s="1" t="s">
        <v>264</v>
      </c>
      <c r="AQ28" s="143" t="s">
        <v>266</v>
      </c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K28" s="143" t="s">
        <v>8</v>
      </c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Y28" s="143" t="s">
        <v>9</v>
      </c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</row>
    <row r="29" spans="43:96" s="4" customFormat="1" ht="8.25"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</row>
    <row r="30" spans="9:117" ht="12.75" customHeight="1">
      <c r="I30" s="1" t="s">
        <v>267</v>
      </c>
      <c r="J30" s="1" t="s">
        <v>267</v>
      </c>
      <c r="AM30" s="146" t="s">
        <v>268</v>
      </c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CA30" s="142" t="s">
        <v>277</v>
      </c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42"/>
      <c r="CR30" s="142"/>
      <c r="CU30" s="142" t="s">
        <v>269</v>
      </c>
      <c r="CV30" s="142"/>
      <c r="CW30" s="142"/>
      <c r="CX30" s="142"/>
      <c r="CY30" s="142"/>
      <c r="CZ30" s="142"/>
      <c r="DA30" s="142"/>
      <c r="DB30" s="142"/>
      <c r="DC30" s="142"/>
      <c r="DD30" s="142"/>
      <c r="DE30" s="142"/>
      <c r="DF30" s="142"/>
      <c r="DG30" s="142"/>
      <c r="DH30" s="142"/>
      <c r="DI30" s="142"/>
      <c r="DJ30" s="142"/>
      <c r="DK30" s="142"/>
      <c r="DL30" s="142"/>
      <c r="DM30" s="142"/>
    </row>
    <row r="31" spans="39:117" s="4" customFormat="1" ht="8.25">
      <c r="AM31" s="143" t="s">
        <v>266</v>
      </c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G31" s="143" t="s">
        <v>8</v>
      </c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CA31" s="143" t="s">
        <v>9</v>
      </c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U31" s="143" t="s">
        <v>270</v>
      </c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</row>
    <row r="32" spans="39:96" s="4" customFormat="1" ht="8.25"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</row>
    <row r="33" spans="9:38" ht="12.75" customHeight="1">
      <c r="I33" s="144" t="s">
        <v>10</v>
      </c>
      <c r="J33" s="144"/>
      <c r="K33" s="142" t="s">
        <v>18</v>
      </c>
      <c r="L33" s="142"/>
      <c r="M33" s="142"/>
      <c r="N33" s="145" t="s">
        <v>10</v>
      </c>
      <c r="O33" s="145"/>
      <c r="Q33" s="142" t="s">
        <v>11</v>
      </c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4">
        <v>20</v>
      </c>
      <c r="AG33" s="144"/>
      <c r="AH33" s="144"/>
      <c r="AI33" s="139" t="s">
        <v>12</v>
      </c>
      <c r="AJ33" s="139"/>
      <c r="AK33" s="139"/>
      <c r="AL33" s="1" t="s">
        <v>13</v>
      </c>
    </row>
    <row r="34" spans="1:256" s="29" customFormat="1" ht="12.75" customHeight="1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0"/>
      <c r="FE34" s="140"/>
      <c r="FF34" s="140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="2" customFormat="1" ht="11.25" customHeight="1">
      <c r="A35" s="30"/>
    </row>
    <row r="36" s="2" customFormat="1" ht="11.25" customHeight="1">
      <c r="A36" s="30"/>
    </row>
    <row r="37" s="2" customFormat="1" ht="11.25" customHeight="1">
      <c r="A37" s="30"/>
    </row>
    <row r="38" spans="1:256" s="31" customFormat="1" ht="20.25" customHeight="1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1"/>
      <c r="DE38" s="141"/>
      <c r="DF38" s="141"/>
      <c r="DG38" s="141"/>
      <c r="DH38" s="141"/>
      <c r="DI38" s="141"/>
      <c r="DJ38" s="141"/>
      <c r="DK38" s="141"/>
      <c r="DL38" s="141"/>
      <c r="DM38" s="141"/>
      <c r="DN38" s="141"/>
      <c r="DO38" s="141"/>
      <c r="DP38" s="141"/>
      <c r="DQ38" s="141"/>
      <c r="DR38" s="141"/>
      <c r="DS38" s="141"/>
      <c r="DT38" s="141"/>
      <c r="DU38" s="141"/>
      <c r="DV38" s="141"/>
      <c r="DW38" s="141"/>
      <c r="DX38" s="141"/>
      <c r="DY38" s="141"/>
      <c r="DZ38" s="141"/>
      <c r="EA38" s="141"/>
      <c r="EB38" s="141"/>
      <c r="EC38" s="141"/>
      <c r="ED38" s="141"/>
      <c r="EE38" s="141"/>
      <c r="EF38" s="141"/>
      <c r="EG38" s="141"/>
      <c r="EH38" s="141"/>
      <c r="EI38" s="141"/>
      <c r="EJ38" s="141"/>
      <c r="EK38" s="141"/>
      <c r="EL38" s="141"/>
      <c r="EM38" s="141"/>
      <c r="EN38" s="141"/>
      <c r="EO38" s="141"/>
      <c r="EP38" s="141"/>
      <c r="EQ38" s="141"/>
      <c r="ER38" s="141"/>
      <c r="ES38" s="141"/>
      <c r="ET38" s="141"/>
      <c r="EU38" s="141"/>
      <c r="EV38" s="141"/>
      <c r="EW38" s="141"/>
      <c r="EX38" s="141"/>
      <c r="EY38" s="141"/>
      <c r="EZ38" s="141"/>
      <c r="FA38" s="141"/>
      <c r="FB38" s="141"/>
      <c r="FC38" s="141"/>
      <c r="FD38" s="141"/>
      <c r="FE38" s="141"/>
      <c r="FF38" s="141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ht="3" customHeight="1"/>
  </sheetData>
  <sheetProtection password="CEEF" sheet="1"/>
  <mergeCells count="189">
    <mergeCell ref="B1:FE1"/>
    <mergeCell ref="A3:H5"/>
    <mergeCell ref="I3:CM5"/>
    <mergeCell ref="CN3:CU5"/>
    <mergeCell ref="CV3:DE5"/>
    <mergeCell ref="DF3:DF5"/>
    <mergeCell ref="DG3:FF3"/>
    <mergeCell ref="DG4:DS4"/>
    <mergeCell ref="DT4:EF4"/>
    <mergeCell ref="EG4:ES4"/>
    <mergeCell ref="ET4:FF5"/>
    <mergeCell ref="DG5:DS5"/>
    <mergeCell ref="DT5:EF5"/>
    <mergeCell ref="EG5:ES5"/>
    <mergeCell ref="A6:H6"/>
    <mergeCell ref="I6:CM6"/>
    <mergeCell ref="CN6:CU6"/>
    <mergeCell ref="CV6:DE6"/>
    <mergeCell ref="DG6:DS6"/>
    <mergeCell ref="DT6:EF6"/>
    <mergeCell ref="EG6:ES6"/>
    <mergeCell ref="ET6:FF6"/>
    <mergeCell ref="A7:H7"/>
    <mergeCell ref="I7:CM7"/>
    <mergeCell ref="CN7:CU7"/>
    <mergeCell ref="CV7:DE7"/>
    <mergeCell ref="DG7:DS7"/>
    <mergeCell ref="DT7:EF7"/>
    <mergeCell ref="EG7:ES7"/>
    <mergeCell ref="ET7:FF7"/>
    <mergeCell ref="A8:H8"/>
    <mergeCell ref="I8:CM8"/>
    <mergeCell ref="CN8:CU8"/>
    <mergeCell ref="CV8:DE8"/>
    <mergeCell ref="DG8:DS8"/>
    <mergeCell ref="DT8:EF8"/>
    <mergeCell ref="EG8:ES8"/>
    <mergeCell ref="ET8:FF8"/>
    <mergeCell ref="A9:H9"/>
    <mergeCell ref="I9:CM9"/>
    <mergeCell ref="CN9:CU9"/>
    <mergeCell ref="CV9:DE9"/>
    <mergeCell ref="DG9:DS9"/>
    <mergeCell ref="DT9:EF9"/>
    <mergeCell ref="EG9:ES9"/>
    <mergeCell ref="ET9:FF9"/>
    <mergeCell ref="A10:H10"/>
    <mergeCell ref="J10:CM10"/>
    <mergeCell ref="CN10:CU10"/>
    <mergeCell ref="CX10:DE10"/>
    <mergeCell ref="DG10:DP10"/>
    <mergeCell ref="DU10:EF10"/>
    <mergeCell ref="EG10:ES10"/>
    <mergeCell ref="ET10:FF10"/>
    <mergeCell ref="A11:H11"/>
    <mergeCell ref="I11:CM11"/>
    <mergeCell ref="CN11:CU11"/>
    <mergeCell ref="CV11:DE11"/>
    <mergeCell ref="DG11:DS11"/>
    <mergeCell ref="DT11:EF11"/>
    <mergeCell ref="EG11:ES11"/>
    <mergeCell ref="ET11:FF11"/>
    <mergeCell ref="A12:H12"/>
    <mergeCell ref="I12:CM12"/>
    <mergeCell ref="CN12:CU12"/>
    <mergeCell ref="CV12:DE12"/>
    <mergeCell ref="DG12:DS12"/>
    <mergeCell ref="DT12:EF12"/>
    <mergeCell ref="EG12:ES12"/>
    <mergeCell ref="ET12:FF12"/>
    <mergeCell ref="A13:H13"/>
    <mergeCell ref="I13:CM13"/>
    <mergeCell ref="CN13:CU13"/>
    <mergeCell ref="CV13:DE13"/>
    <mergeCell ref="DG13:DS13"/>
    <mergeCell ref="DT13:EF13"/>
    <mergeCell ref="EG13:ES13"/>
    <mergeCell ref="ET13:FF13"/>
    <mergeCell ref="A14:H14"/>
    <mergeCell ref="J14:CM14"/>
    <mergeCell ref="CN14:CU14"/>
    <mergeCell ref="CX14:DE14"/>
    <mergeCell ref="DG14:DS14"/>
    <mergeCell ref="DT14:EF14"/>
    <mergeCell ref="EG14:ES14"/>
    <mergeCell ref="ET14:FF14"/>
    <mergeCell ref="A15:H15"/>
    <mergeCell ref="I15:CM15"/>
    <mergeCell ref="CN15:CU15"/>
    <mergeCell ref="CV15:DE15"/>
    <mergeCell ref="DG15:DS15"/>
    <mergeCell ref="DT15:EF15"/>
    <mergeCell ref="EG15:ES15"/>
    <mergeCell ref="ET15:FF15"/>
    <mergeCell ref="A16:H16"/>
    <mergeCell ref="J16:CM16"/>
    <mergeCell ref="CN16:CU16"/>
    <mergeCell ref="CX16:DE16"/>
    <mergeCell ref="DG16:DP16"/>
    <mergeCell ref="DU16:EF16"/>
    <mergeCell ref="EG16:ES16"/>
    <mergeCell ref="ET16:FF16"/>
    <mergeCell ref="A17:H17"/>
    <mergeCell ref="I17:CM17"/>
    <mergeCell ref="CN17:CU17"/>
    <mergeCell ref="CV17:DE17"/>
    <mergeCell ref="DG17:DS17"/>
    <mergeCell ref="DT17:EF17"/>
    <mergeCell ref="EG17:ES17"/>
    <mergeCell ref="ET17:FF17"/>
    <mergeCell ref="A18:H18"/>
    <mergeCell ref="J18:CM18"/>
    <mergeCell ref="CN18:CU18"/>
    <mergeCell ref="CX18:DE18"/>
    <mergeCell ref="DG18:DP18"/>
    <mergeCell ref="DU18:EF18"/>
    <mergeCell ref="EG18:ES18"/>
    <mergeCell ref="ET18:FF18"/>
    <mergeCell ref="A19:H19"/>
    <mergeCell ref="J19:CM19"/>
    <mergeCell ref="CN19:CU19"/>
    <mergeCell ref="CX19:DE19"/>
    <mergeCell ref="DG19:DS19"/>
    <mergeCell ref="DT19:EF19"/>
    <mergeCell ref="EG19:ES19"/>
    <mergeCell ref="ET19:FF19"/>
    <mergeCell ref="A20:H20"/>
    <mergeCell ref="J20:CM20"/>
    <mergeCell ref="CN20:CU20"/>
    <mergeCell ref="CX20:DE20"/>
    <mergeCell ref="DG20:DS20"/>
    <mergeCell ref="DT20:EF20"/>
    <mergeCell ref="EG20:ES20"/>
    <mergeCell ref="ET20:FF20"/>
    <mergeCell ref="A21:H21"/>
    <mergeCell ref="J21:CM21"/>
    <mergeCell ref="CN21:CU21"/>
    <mergeCell ref="CX21:DE21"/>
    <mergeCell ref="DG21:DS21"/>
    <mergeCell ref="DT21:EF21"/>
    <mergeCell ref="EG21:ES21"/>
    <mergeCell ref="ET21:FF21"/>
    <mergeCell ref="EG23:ES23"/>
    <mergeCell ref="ET23:FF23"/>
    <mergeCell ref="A22:H22"/>
    <mergeCell ref="J22:CM22"/>
    <mergeCell ref="CN22:CU22"/>
    <mergeCell ref="CX22:DE22"/>
    <mergeCell ref="DG22:DS22"/>
    <mergeCell ref="DT22:EF22"/>
    <mergeCell ref="DG24:DS24"/>
    <mergeCell ref="DT24:EF24"/>
    <mergeCell ref="EG22:ES22"/>
    <mergeCell ref="ET22:FF22"/>
    <mergeCell ref="A23:H23"/>
    <mergeCell ref="I23:CM23"/>
    <mergeCell ref="CN23:CU23"/>
    <mergeCell ref="CV23:DE23"/>
    <mergeCell ref="DG23:DS23"/>
    <mergeCell ref="DT23:EF23"/>
    <mergeCell ref="EG24:ES24"/>
    <mergeCell ref="ET24:FF24"/>
    <mergeCell ref="B27:E27"/>
    <mergeCell ref="AQ27:BH27"/>
    <mergeCell ref="BK27:BV27"/>
    <mergeCell ref="BY27:CR27"/>
    <mergeCell ref="A24:H24"/>
    <mergeCell ref="I24:CM24"/>
    <mergeCell ref="CN24:CU24"/>
    <mergeCell ref="CV24:DE24"/>
    <mergeCell ref="N33:O33"/>
    <mergeCell ref="Q33:AE33"/>
    <mergeCell ref="AF33:AH33"/>
    <mergeCell ref="AQ28:BH28"/>
    <mergeCell ref="BK28:BV28"/>
    <mergeCell ref="BY28:CR28"/>
    <mergeCell ref="AM30:BD30"/>
    <mergeCell ref="BG30:BX30"/>
    <mergeCell ref="CA30:CR30"/>
    <mergeCell ref="AI33:AK33"/>
    <mergeCell ref="A34:FF34"/>
    <mergeCell ref="A38:FF38"/>
    <mergeCell ref="CU30:DM30"/>
    <mergeCell ref="AM31:BD31"/>
    <mergeCell ref="BG31:BX31"/>
    <mergeCell ref="CA31:CR31"/>
    <mergeCell ref="CU31:DM31"/>
    <mergeCell ref="I33:J33"/>
    <mergeCell ref="K33:M33"/>
  </mergeCells>
  <printOptions/>
  <pageMargins left="0.5902777777777778" right="0.5118055555555555" top="0.19652777777777777" bottom="0.31527777777777777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2021-02-12T11:46:40Z</cp:lastPrinted>
  <dcterms:created xsi:type="dcterms:W3CDTF">2011-01-11T07:25:48Z</dcterms:created>
  <dcterms:modified xsi:type="dcterms:W3CDTF">2021-02-12T11:47:11Z</dcterms:modified>
  <cp:category/>
  <cp:version/>
  <cp:contentType/>
  <cp:contentStatus/>
  <cp:revision>46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КонсультантПлюс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